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_SCAMBIO\D'Eusanio\GARE\2024_1673 piastre\"/>
    </mc:Choice>
  </mc:AlternateContent>
  <bookViews>
    <workbookView xWindow="0" yWindow="0" windowWidth="28800" windowHeight="10800"/>
  </bookViews>
  <sheets>
    <sheet name="PIASTRE" sheetId="2" r:id="rId1"/>
    <sheet name="templete" sheetId="3" r:id="rId2"/>
    <sheet name="LEGENDA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9" i="2" l="1"/>
  <c r="G129" i="2"/>
  <c r="G130" i="2" s="1"/>
  <c r="G131" i="2" l="1"/>
  <c r="I26" i="2"/>
  <c r="G147" i="2" l="1"/>
  <c r="G148" i="2" s="1"/>
  <c r="G138" i="2"/>
  <c r="G139" i="2" s="1"/>
  <c r="G118" i="2"/>
  <c r="G119" i="2" s="1"/>
  <c r="G109" i="2"/>
  <c r="G110" i="2" s="1"/>
  <c r="G100" i="2"/>
  <c r="G101" i="2" s="1"/>
  <c r="G91" i="2"/>
  <c r="G92" i="2" s="1"/>
  <c r="G93" i="2" s="1"/>
  <c r="G81" i="2"/>
  <c r="G82" i="2" s="1"/>
  <c r="G72" i="2"/>
  <c r="G73" i="2" s="1"/>
  <c r="G63" i="2"/>
  <c r="G64" i="2" s="1"/>
  <c r="G52" i="2"/>
  <c r="G53" i="2" s="1"/>
  <c r="G38" i="2"/>
  <c r="G39" i="2" s="1"/>
  <c r="G27" i="2"/>
  <c r="G28" i="2" s="1"/>
  <c r="G14" i="2"/>
  <c r="G15" i="2" s="1"/>
  <c r="G149" i="2" l="1"/>
  <c r="G111" i="2"/>
  <c r="G102" i="2"/>
  <c r="G83" i="2"/>
  <c r="G74" i="2"/>
  <c r="G40" i="2"/>
  <c r="G120" i="2"/>
  <c r="G54" i="2"/>
  <c r="G65" i="2"/>
  <c r="G140" i="2"/>
  <c r="G29" i="2"/>
  <c r="G16" i="2"/>
  <c r="G152" i="2" l="1"/>
</calcChain>
</file>

<file path=xl/sharedStrings.xml><?xml version="1.0" encoding="utf-8"?>
<sst xmlns="http://schemas.openxmlformats.org/spreadsheetml/2006/main" count="556" uniqueCount="194">
  <si>
    <t>PRODUTTORE: NIHON KOHDEN CORP</t>
  </si>
  <si>
    <t>N. LOTTO</t>
  </si>
  <si>
    <t>DESCRIZIONE        
DEFIBRILLATORE</t>
  </si>
  <si>
    <t xml:space="preserve">Numero di 
apparecchiature
in uso </t>
  </si>
  <si>
    <t>UNITA' DI MISURA</t>
  </si>
  <si>
    <t xml:space="preserve">CONSUMO PRESUNTO ANNUO
COPPIA DI PIASTRE DA ADULTO
(A) </t>
  </si>
  <si>
    <t xml:space="preserve">CONSUMO PRESUNTO ANNUO
COPPIA DI PIASTRE PEDIATRICHE
(B) </t>
  </si>
  <si>
    <t xml:space="preserve">Codice prodotto offerto
Nome commerciale
(per PIASTRE ADULTO) </t>
  </si>
  <si>
    <t xml:space="preserve">CND / RDM
(PIASTRE ADULTO) </t>
  </si>
  <si>
    <t xml:space="preserve">Codice prodotto offerto
Nome commerciale
(per PIASTRE PEDIATRICHE) </t>
  </si>
  <si>
    <t xml:space="preserve">CND / RDM
(PIASTRE PEDIATRICHE) </t>
  </si>
  <si>
    <t>Prezzo offerto per coppia di 
PIASTRE DA ADULTO
(C)</t>
  </si>
  <si>
    <t>Prezzo offerto per coppia di 
PIASTRE PEDIATRICHE
(D)</t>
  </si>
  <si>
    <t xml:space="preserve">Totale offerto per
PIASTRE ADULTO
(A x C) </t>
  </si>
  <si>
    <t xml:space="preserve">Totale offerto per
PIASTRE PEDIATRICHE
(B x D) </t>
  </si>
  <si>
    <t>1</t>
  </si>
  <si>
    <t>1A</t>
  </si>
  <si>
    <t>CARDIOLIFE TEC 8332 K</t>
  </si>
  <si>
    <t>Coppia di piastre</t>
  </si>
  <si>
    <t>1B</t>
  </si>
  <si>
    <t>CARDIOLIFE TEC 8352 K</t>
  </si>
  <si>
    <t>1C</t>
  </si>
  <si>
    <t>CARDIOLIFE TEC 7731 K</t>
  </si>
  <si>
    <t>1D</t>
  </si>
  <si>
    <t xml:space="preserve">CARDIOLIFE TEC 7721 K </t>
  </si>
  <si>
    <t>1E</t>
  </si>
  <si>
    <t xml:space="preserve">CARDIOLIFE TEC 7511 R </t>
  </si>
  <si>
    <t>1F</t>
  </si>
  <si>
    <t xml:space="preserve">CARDIOLIFE TEC 5631 </t>
  </si>
  <si>
    <t>PRODUTTORE: PHILIPS MEDICAL SYSTEMS</t>
  </si>
  <si>
    <t>2</t>
  </si>
  <si>
    <t>2A</t>
  </si>
  <si>
    <t xml:space="preserve">HEARTSTART XL+ </t>
  </si>
  <si>
    <t>2B</t>
  </si>
  <si>
    <t>HEARTSTART FR2</t>
  </si>
  <si>
    <t>2C</t>
  </si>
  <si>
    <t>HEARTSTART XL</t>
  </si>
  <si>
    <t>2D</t>
  </si>
  <si>
    <t>M 3860 A  HEARTSTART FR2+</t>
  </si>
  <si>
    <t>2E</t>
  </si>
  <si>
    <t>M3533A HEARTSTART MRX</t>
  </si>
  <si>
    <t>PRODUTTORE: MINDRAY CO LTD</t>
  </si>
  <si>
    <t>3</t>
  </si>
  <si>
    <t>3A</t>
  </si>
  <si>
    <t>BENEHEART D3</t>
  </si>
  <si>
    <t>3B</t>
  </si>
  <si>
    <t>PRODUTTORE: MEDTRONIC</t>
  </si>
  <si>
    <t>4</t>
  </si>
  <si>
    <t>4A</t>
  </si>
  <si>
    <t>LIFEPAK 12</t>
  </si>
  <si>
    <t>4B</t>
  </si>
  <si>
    <t>LIFEPAK 15</t>
  </si>
  <si>
    <t>4C</t>
  </si>
  <si>
    <t>LIFEPAK 20</t>
  </si>
  <si>
    <t>4D</t>
  </si>
  <si>
    <t>LIFEPAK 500</t>
  </si>
  <si>
    <t>4E</t>
  </si>
  <si>
    <t>LIFEPAK 1000</t>
  </si>
  <si>
    <t>4F</t>
  </si>
  <si>
    <t>LIFEPAK EXPRESS</t>
  </si>
  <si>
    <t>PRODUTTORE: DEFIBTECH LLC</t>
  </si>
  <si>
    <t>5</t>
  </si>
  <si>
    <t>5A</t>
  </si>
  <si>
    <t>LIFELINE AED</t>
  </si>
  <si>
    <t>PRODUTTORE: SCHILLER</t>
  </si>
  <si>
    <t>6</t>
  </si>
  <si>
    <t>6A</t>
  </si>
  <si>
    <t>DEFIGARD TOUCH 7</t>
  </si>
  <si>
    <t>AMMESSE SOLO PIASTRE ORGINALI SCHILLER</t>
  </si>
  <si>
    <t>PRODUTTORE: LAERDAL MEDICAL</t>
  </si>
  <si>
    <t>7</t>
  </si>
  <si>
    <t>7A</t>
  </si>
  <si>
    <t>PRODUTTORE: ESAOTE SPA</t>
  </si>
  <si>
    <t>8</t>
  </si>
  <si>
    <t>8A</t>
  </si>
  <si>
    <t>MDF</t>
  </si>
  <si>
    <t>PRODUTTORE: GS ELEKTROMEDIZINISCHE GERATE G STEMPLE GMBH</t>
  </si>
  <si>
    <t>9</t>
  </si>
  <si>
    <t>9A</t>
  </si>
  <si>
    <t>PRODUTTORE: CARDIAC SCIENCE CORP</t>
  </si>
  <si>
    <t>10</t>
  </si>
  <si>
    <t>10A</t>
  </si>
  <si>
    <t>POWERHEART AED G3</t>
  </si>
  <si>
    <t>PRODUTTORE: GE MARQUETTE MEDICAL SYSTEMS</t>
  </si>
  <si>
    <t>11</t>
  </si>
  <si>
    <t>11A</t>
  </si>
  <si>
    <t>RESPONDER 3000</t>
  </si>
  <si>
    <t>PRODUTTORE: HEWLETT PACKARD CO</t>
  </si>
  <si>
    <t>12</t>
  </si>
  <si>
    <t>12A</t>
  </si>
  <si>
    <t>CODEMASTER</t>
  </si>
  <si>
    <t>12B</t>
  </si>
  <si>
    <t>12C</t>
  </si>
  <si>
    <t>CODEMASTER XL+ M1722 A/B</t>
  </si>
  <si>
    <t>PRODUTTORE: METRAX GMBH</t>
  </si>
  <si>
    <t>13</t>
  </si>
  <si>
    <t>13A</t>
  </si>
  <si>
    <t>PRIMEDIC DEFI B M110</t>
  </si>
  <si>
    <t xml:space="preserve">PRODUTTORE: HEARTSINE TECHNOLOGIES LTD </t>
  </si>
  <si>
    <t xml:space="preserve">SAMARITAN PAD 350P </t>
  </si>
  <si>
    <t>1G</t>
  </si>
  <si>
    <t>1H</t>
  </si>
  <si>
    <t>2F</t>
  </si>
  <si>
    <t>5B</t>
  </si>
  <si>
    <t>5C</t>
  </si>
  <si>
    <t>CARDIOLIFE  AED-2100K</t>
  </si>
  <si>
    <t>CARDIOLIFE AED-3100</t>
  </si>
  <si>
    <t>NEW FORERUNNER II M3860A</t>
  </si>
  <si>
    <t>DDU-100E-IT</t>
  </si>
  <si>
    <t>MINIDEF PRO</t>
  </si>
  <si>
    <t>14</t>
  </si>
  <si>
    <t>14A</t>
  </si>
  <si>
    <t>DDU-100 AED</t>
  </si>
  <si>
    <t>CORPULS 3</t>
  </si>
  <si>
    <t>CODEMASTER XL M 1723 A/B</t>
  </si>
  <si>
    <t>HEART START FR2</t>
  </si>
  <si>
    <t>3C</t>
  </si>
  <si>
    <t xml:space="preserve">BENEHEART D1 PUBLIC </t>
  </si>
  <si>
    <t>BENEHEART D1 PRO</t>
  </si>
  <si>
    <t>CARDIOLIFE TEC 7721 R</t>
  </si>
  <si>
    <t>CARDIOLIFE TEC 7731 R</t>
  </si>
  <si>
    <t>Opzione +10 % del fabbisogno (anche per incremento prezzi)</t>
  </si>
  <si>
    <t>Totale Importo annuo a base  d'asta (iva esclusa)</t>
  </si>
  <si>
    <t>Totale Importo triennale a base d'asta (iva esclusa)</t>
  </si>
  <si>
    <t>Valora massimo del lotto a base d'asta  (IVA esclusa)</t>
  </si>
  <si>
    <t>1I</t>
  </si>
  <si>
    <t>1L</t>
  </si>
  <si>
    <t>valore massimo incluse opzione IVA esclusa</t>
  </si>
  <si>
    <t>CODICE PRODOTTO FORNITORE</t>
  </si>
  <si>
    <t>DESCRIZIONE PRODOTTO FORNITORE</t>
  </si>
  <si>
    <t>CND</t>
  </si>
  <si>
    <t>ATC</t>
  </si>
  <si>
    <t>Paraf/AIC</t>
  </si>
  <si>
    <t>Repertorio:
Tipo-Progressivo o Progressvo</t>
  </si>
  <si>
    <t>Data inizio validità</t>
  </si>
  <si>
    <t>Data fine validità</t>
  </si>
  <si>
    <t>Codice Prodotto Fabbricante</t>
  </si>
  <si>
    <t>Codice ISO</t>
  </si>
  <si>
    <t>UNITA MISURA RIFERIMENTO PREZZO</t>
  </si>
  <si>
    <t>PREZZO SENZA IVA</t>
  </si>
  <si>
    <t>% SCONTO1</t>
  </si>
  <si>
    <t>% SCONTO2</t>
  </si>
  <si>
    <t>IVA</t>
  </si>
  <si>
    <t>UNITA IMBALLO DITTE FORNITRICI</t>
  </si>
  <si>
    <t>CODICE FORNITORE</t>
  </si>
  <si>
    <t>FATTORE CONVERSIONE DITTE FORNITRICI</t>
  </si>
  <si>
    <t>DESCRIZIONE PRODOTTO ANAGRAFICA</t>
  </si>
  <si>
    <t>CLM</t>
  </si>
  <si>
    <t>GESTIONE A TRANSITO</t>
  </si>
  <si>
    <t>Magazzino</t>
  </si>
  <si>
    <t>UM</t>
  </si>
  <si>
    <t>GESTIONE A LOTTI</t>
  </si>
  <si>
    <t>TIPO GESTIONE</t>
  </si>
  <si>
    <t>PRONTUARIO</t>
  </si>
  <si>
    <t>DA AUTORIZZARE</t>
  </si>
  <si>
    <t>SOSTANZA FARMACEUTICA</t>
  </si>
  <si>
    <t>PREZZO ACQ</t>
  </si>
  <si>
    <t>PREZZO PMP</t>
  </si>
  <si>
    <t>CLASSE ABC</t>
  </si>
  <si>
    <t>UNITA IMBALLO MAGAZZINO</t>
  </si>
  <si>
    <t>Codice Prodotto Anagrafica
(per aggionare i dati relativo al magazzino e fornitore di un prodotto già esistente)</t>
  </si>
  <si>
    <t>PRODOTTO A VALORE (S/N)</t>
  </si>
  <si>
    <t>Codice testata tabella generica</t>
  </si>
  <si>
    <t>Codice elemento tabella generica</t>
  </si>
  <si>
    <t>Tipo Barcode</t>
  </si>
  <si>
    <t>Barcode</t>
  </si>
  <si>
    <t>Fattore Conversione Prodotto</t>
  </si>
  <si>
    <t>Azienda</t>
  </si>
  <si>
    <t>Esigenza Cig</t>
  </si>
  <si>
    <t>Lotto</t>
  </si>
  <si>
    <t>XXXXXXXXXX</t>
  </si>
  <si>
    <t>XXXXXXXXXXXX</t>
  </si>
  <si>
    <t>XXXXXXXXXXX</t>
  </si>
  <si>
    <t>XXXXXXXXX</t>
  </si>
  <si>
    <t>XXXXXXZ</t>
  </si>
  <si>
    <t>specificare se trattasi di PZ  o CFZ</t>
  </si>
  <si>
    <t>XXXXXXX</t>
  </si>
  <si>
    <t xml:space="preserve">TASSATIVO SPECIFICARE  UNITA' IMBALLO </t>
  </si>
  <si>
    <t>CAMPO</t>
  </si>
  <si>
    <t>VALORI AMMESSI</t>
  </si>
  <si>
    <t>NOTE</t>
  </si>
  <si>
    <t>[testo libero]</t>
  </si>
  <si>
    <t>Nel caso di dispositivi, non compilare, il dato sarà ereditato dal prontuario</t>
  </si>
  <si>
    <t>[valore numerico]</t>
  </si>
  <si>
    <t>Data(GG/MM/AAAA)</t>
  </si>
  <si>
    <t>codice unità di misura</t>
  </si>
  <si>
    <t>codice IVA</t>
  </si>
  <si>
    <t>codice unità di imballo</t>
  </si>
  <si>
    <t>codice fornitore</t>
  </si>
  <si>
    <t>codice CLM</t>
  </si>
  <si>
    <t>codice (03,04,06,07)</t>
  </si>
  <si>
    <t>S/N</t>
  </si>
  <si>
    <t>codice testata tabella generica</t>
  </si>
  <si>
    <t>codice elemento tabella generica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</si>
</sst>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€&quot;"/>
    <numFmt numFmtId="165" formatCode="#,##0.0\ &quot;€&quot;"/>
    <numFmt numFmtId="166" formatCode="#,##0\ &quot;€&quot;"/>
    <numFmt numFmtId="167" formatCode="0.00#####"/>
    <numFmt numFmtId="168" formatCode="0.0##"/>
    <numFmt numFmtId="169" formatCode="mm/dd/yyyy"/>
  </numFmts>
  <fonts count="1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6"/>
      <color theme="1"/>
      <name val="Arial"/>
      <family val="2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20"/>
      <name val="Arial"/>
      <family val="2"/>
    </font>
    <font>
      <sz val="9"/>
      <color theme="1"/>
      <name val="Calibri"/>
      <family val="2"/>
      <scheme val="minor"/>
    </font>
    <font>
      <sz val="14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49"/>
      </patternFill>
    </fill>
    <fill>
      <patternFill patternType="solid">
        <fgColor indexed="10"/>
        <bgColor indexed="60"/>
      </patternFill>
    </fill>
    <fill>
      <patternFill patternType="solid">
        <fgColor rgb="FFA8D08D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60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Alignment="1"/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5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justify" vertical="center" wrapText="1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1" xfId="0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0" fillId="0" borderId="1" xfId="0" applyBorder="1"/>
    <xf numFmtId="49" fontId="7" fillId="0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64" fontId="0" fillId="0" borderId="0" xfId="0" applyNumberFormat="1" applyFont="1" applyFill="1" applyBorder="1" applyAlignment="1">
      <alignment horizontal="right" vertical="center" wrapText="1"/>
    </xf>
    <xf numFmtId="3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165" fontId="0" fillId="0" borderId="0" xfId="0" applyNumberFormat="1" applyFont="1" applyFill="1" applyBorder="1" applyAlignment="1">
      <alignment horizontal="right" vertical="center" wrapText="1"/>
    </xf>
    <xf numFmtId="166" fontId="0" fillId="0" borderId="0" xfId="0" applyNumberFormat="1" applyFont="1" applyFill="1" applyBorder="1" applyAlignment="1">
      <alignment horizontal="right" vertical="center" wrapText="1"/>
    </xf>
    <xf numFmtId="3" fontId="0" fillId="0" borderId="0" xfId="0" applyNumberFormat="1"/>
    <xf numFmtId="164" fontId="0" fillId="0" borderId="0" xfId="0" applyNumberFormat="1"/>
    <xf numFmtId="0" fontId="0" fillId="0" borderId="1" xfId="0" quotePrefix="1" applyBorder="1" applyAlignment="1">
      <alignment horizontal="center"/>
    </xf>
    <xf numFmtId="0" fontId="10" fillId="0" borderId="6" xfId="0" applyFont="1" applyFill="1" applyBorder="1" applyAlignment="1">
      <alignment horizontal="justify" vertical="center" wrapText="1"/>
    </xf>
    <xf numFmtId="0" fontId="10" fillId="0" borderId="13" xfId="0" applyFont="1" applyFill="1" applyBorder="1" applyAlignment="1">
      <alignment horizontal="justify" vertical="center" wrapText="1"/>
    </xf>
    <xf numFmtId="0" fontId="10" fillId="0" borderId="16" xfId="0" applyFont="1" applyFill="1" applyBorder="1" applyAlignment="1">
      <alignment horizontal="justify" vertical="center" wrapText="1"/>
    </xf>
    <xf numFmtId="49" fontId="10" fillId="0" borderId="16" xfId="0" applyNumberFormat="1" applyFont="1" applyFill="1" applyBorder="1" applyAlignment="1">
      <alignment horizontal="center" vertical="center"/>
    </xf>
    <xf numFmtId="3" fontId="10" fillId="0" borderId="7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0" fontId="10" fillId="0" borderId="14" xfId="0" applyFont="1" applyFill="1" applyBorder="1" applyAlignment="1">
      <alignment horizontal="justify" vertical="center" wrapText="1"/>
    </xf>
    <xf numFmtId="49" fontId="10" fillId="0" borderId="14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1" xfId="0" applyFont="1" applyBorder="1"/>
    <xf numFmtId="0" fontId="11" fillId="0" borderId="1" xfId="0" applyFont="1" applyBorder="1" applyAlignment="1">
      <alignment horizontal="left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3" fontId="9" fillId="0" borderId="6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justify" vertical="center" wrapText="1"/>
    </xf>
    <xf numFmtId="0" fontId="13" fillId="0" borderId="16" xfId="0" applyFont="1" applyFill="1" applyBorder="1" applyAlignment="1">
      <alignment horizontal="justify" vertical="center" wrapText="1"/>
    </xf>
    <xf numFmtId="0" fontId="10" fillId="0" borderId="17" xfId="0" applyFont="1" applyFill="1" applyBorder="1" applyAlignment="1">
      <alignment horizontal="justify" vertical="center" wrapText="1"/>
    </xf>
    <xf numFmtId="0" fontId="0" fillId="0" borderId="18" xfId="0" applyBorder="1"/>
    <xf numFmtId="0" fontId="0" fillId="0" borderId="19" xfId="0" applyBorder="1"/>
    <xf numFmtId="164" fontId="10" fillId="0" borderId="20" xfId="0" applyNumberFormat="1" applyFont="1" applyBorder="1"/>
    <xf numFmtId="49" fontId="1" fillId="3" borderId="8" xfId="0" applyNumberFormat="1" applyFont="1" applyFill="1" applyBorder="1" applyAlignment="1" applyProtection="1">
      <alignment horizontal="center" wrapText="1"/>
    </xf>
    <xf numFmtId="1" fontId="1" fillId="3" borderId="8" xfId="0" applyNumberFormat="1" applyFont="1" applyFill="1" applyBorder="1" applyAlignment="1" applyProtection="1">
      <alignment horizontal="center" wrapText="1"/>
    </xf>
    <xf numFmtId="0" fontId="1" fillId="3" borderId="8" xfId="0" applyNumberFormat="1" applyFont="1" applyFill="1" applyBorder="1" applyAlignment="1" applyProtection="1">
      <alignment horizontal="center" wrapText="1"/>
    </xf>
    <xf numFmtId="167" fontId="1" fillId="3" borderId="8" xfId="0" applyNumberFormat="1" applyFont="1" applyFill="1" applyBorder="1" applyAlignment="1" applyProtection="1">
      <alignment horizontal="center" wrapText="1"/>
    </xf>
    <xf numFmtId="168" fontId="1" fillId="3" borderId="8" xfId="0" applyNumberFormat="1" applyFont="1" applyFill="1" applyBorder="1" applyAlignment="1" applyProtection="1">
      <alignment horizontal="center" wrapText="1"/>
    </xf>
    <xf numFmtId="0" fontId="1" fillId="3" borderId="8" xfId="0" applyFont="1" applyFill="1" applyBorder="1" applyAlignment="1" applyProtection="1">
      <alignment horizontal="center" wrapText="1"/>
    </xf>
    <xf numFmtId="49" fontId="1" fillId="4" borderId="8" xfId="0" applyNumberFormat="1" applyFont="1" applyFill="1" applyBorder="1" applyAlignment="1" applyProtection="1">
      <alignment horizontal="center" wrapText="1"/>
    </xf>
    <xf numFmtId="167" fontId="1" fillId="4" borderId="8" xfId="0" applyNumberFormat="1" applyFont="1" applyFill="1" applyBorder="1" applyAlignment="1" applyProtection="1">
      <alignment horizontal="center" wrapText="1"/>
    </xf>
    <xf numFmtId="1" fontId="1" fillId="4" borderId="8" xfId="0" applyNumberFormat="1" applyFont="1" applyFill="1" applyBorder="1" applyAlignment="1" applyProtection="1">
      <alignment horizontal="center" wrapText="1"/>
    </xf>
    <xf numFmtId="0" fontId="1" fillId="4" borderId="21" xfId="0" applyFont="1" applyFill="1" applyBorder="1" applyAlignment="1">
      <alignment horizontal="center" wrapText="1"/>
    </xf>
    <xf numFmtId="0" fontId="1" fillId="4" borderId="8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49" fontId="4" fillId="0" borderId="20" xfId="0" applyNumberFormat="1" applyFont="1" applyBorder="1" applyAlignment="1">
      <alignment vertical="top"/>
    </xf>
    <xf numFmtId="1" fontId="4" fillId="0" borderId="20" xfId="0" applyNumberFormat="1" applyFont="1" applyBorder="1" applyAlignment="1">
      <alignment vertical="top"/>
    </xf>
    <xf numFmtId="169" fontId="4" fillId="0" borderId="20" xfId="0" applyNumberFormat="1" applyFont="1" applyBorder="1" applyAlignment="1">
      <alignment vertical="top"/>
    </xf>
    <xf numFmtId="0" fontId="4" fillId="0" borderId="20" xfId="0" applyNumberFormat="1" applyFont="1" applyBorder="1" applyAlignment="1">
      <alignment vertical="top"/>
    </xf>
    <xf numFmtId="49" fontId="4" fillId="0" borderId="20" xfId="0" applyNumberFormat="1" applyFont="1" applyFill="1" applyBorder="1" applyAlignment="1">
      <alignment vertical="top" wrapText="1"/>
    </xf>
    <xf numFmtId="167" fontId="4" fillId="0" borderId="20" xfId="0" applyNumberFormat="1" applyFont="1" applyBorder="1" applyAlignment="1">
      <alignment vertical="top"/>
    </xf>
    <xf numFmtId="168" fontId="4" fillId="0" borderId="20" xfId="0" applyNumberFormat="1" applyFont="1" applyBorder="1" applyAlignment="1">
      <alignment vertical="top"/>
    </xf>
    <xf numFmtId="0" fontId="4" fillId="0" borderId="20" xfId="0" applyFont="1" applyFill="1" applyBorder="1" applyAlignment="1">
      <alignment horizontal="center" vertical="top" wrapText="1"/>
    </xf>
    <xf numFmtId="0" fontId="4" fillId="0" borderId="20" xfId="0" applyFont="1" applyBorder="1" applyAlignment="1">
      <alignment vertical="top"/>
    </xf>
    <xf numFmtId="0" fontId="4" fillId="0" borderId="0" xfId="0" applyFont="1" applyAlignment="1">
      <alignment vertical="top"/>
    </xf>
    <xf numFmtId="49" fontId="0" fillId="0" borderId="0" xfId="0" applyNumberFormat="1"/>
    <xf numFmtId="1" fontId="0" fillId="0" borderId="0" xfId="0" applyNumberFormat="1"/>
    <xf numFmtId="169" fontId="0" fillId="0" borderId="0" xfId="0" applyNumberFormat="1"/>
    <xf numFmtId="0" fontId="0" fillId="0" borderId="0" xfId="0" applyNumberFormat="1"/>
    <xf numFmtId="167" fontId="0" fillId="0" borderId="0" xfId="0" applyNumberFormat="1"/>
    <xf numFmtId="168" fontId="0" fillId="0" borderId="0" xfId="0" applyNumberFormat="1"/>
    <xf numFmtId="0" fontId="14" fillId="5" borderId="22" xfId="0" applyFont="1" applyFill="1" applyBorder="1" applyAlignment="1">
      <alignment horizontal="center" vertical="center"/>
    </xf>
    <xf numFmtId="0" fontId="14" fillId="5" borderId="23" xfId="0" applyFont="1" applyFill="1" applyBorder="1" applyAlignment="1">
      <alignment horizontal="center" vertical="center"/>
    </xf>
    <xf numFmtId="0" fontId="15" fillId="5" borderId="23" xfId="0" applyFont="1" applyFill="1" applyBorder="1" applyAlignment="1">
      <alignment horizontal="center" vertical="center"/>
    </xf>
    <xf numFmtId="49" fontId="16" fillId="6" borderId="24" xfId="0" applyNumberFormat="1" applyFont="1" applyFill="1" applyBorder="1" applyAlignment="1" applyProtection="1">
      <alignment horizontal="center" wrapText="1"/>
    </xf>
    <xf numFmtId="0" fontId="0" fillId="0" borderId="25" xfId="0" applyBorder="1" applyAlignment="1">
      <alignment horizontal="center" vertical="center"/>
    </xf>
    <xf numFmtId="1" fontId="16" fillId="6" borderId="24" xfId="0" applyNumberFormat="1" applyFont="1" applyFill="1" applyBorder="1" applyAlignment="1" applyProtection="1">
      <alignment horizontal="center" wrapText="1"/>
    </xf>
    <xf numFmtId="0" fontId="16" fillId="6" borderId="24" xfId="0" applyNumberFormat="1" applyFont="1" applyFill="1" applyBorder="1" applyAlignment="1" applyProtection="1">
      <alignment horizontal="center" wrapText="1"/>
    </xf>
    <xf numFmtId="167" fontId="16" fillId="6" borderId="24" xfId="0" applyNumberFormat="1" applyFont="1" applyFill="1" applyBorder="1" applyAlignment="1" applyProtection="1">
      <alignment horizontal="center" wrapText="1"/>
    </xf>
    <xf numFmtId="168" fontId="16" fillId="6" borderId="24" xfId="0" applyNumberFormat="1" applyFont="1" applyFill="1" applyBorder="1" applyAlignment="1" applyProtection="1">
      <alignment horizontal="center" wrapText="1"/>
    </xf>
    <xf numFmtId="0" fontId="16" fillId="6" borderId="24" xfId="0" applyFont="1" applyFill="1" applyBorder="1" applyAlignment="1" applyProtection="1">
      <alignment horizontal="center" wrapText="1"/>
    </xf>
    <xf numFmtId="49" fontId="16" fillId="7" borderId="24" xfId="0" applyNumberFormat="1" applyFont="1" applyFill="1" applyBorder="1" applyAlignment="1" applyProtection="1">
      <alignment horizontal="center"/>
    </xf>
    <xf numFmtId="49" fontId="16" fillId="7" borderId="24" xfId="0" applyNumberFormat="1" applyFont="1" applyFill="1" applyBorder="1" applyAlignment="1" applyProtection="1">
      <alignment horizontal="center" wrapText="1"/>
    </xf>
    <xf numFmtId="0" fontId="16" fillId="0" borderId="25" xfId="0" applyFont="1" applyBorder="1" applyAlignment="1">
      <alignment horizontal="center" vertical="center"/>
    </xf>
    <xf numFmtId="167" fontId="16" fillId="7" borderId="24" xfId="0" applyNumberFormat="1" applyFont="1" applyFill="1" applyBorder="1" applyAlignment="1" applyProtection="1">
      <alignment horizontal="center"/>
    </xf>
    <xf numFmtId="1" fontId="16" fillId="7" borderId="24" xfId="0" applyNumberFormat="1" applyFont="1" applyFill="1" applyBorder="1" applyAlignment="1" applyProtection="1">
      <alignment horizontal="center" wrapText="1"/>
    </xf>
    <xf numFmtId="0" fontId="16" fillId="7" borderId="26" xfId="0" applyFont="1" applyFill="1" applyBorder="1" applyAlignment="1">
      <alignment horizontal="center" wrapText="1"/>
    </xf>
    <xf numFmtId="0" fontId="16" fillId="7" borderId="27" xfId="0" applyFont="1" applyFill="1" applyBorder="1" applyAlignment="1">
      <alignment horizontal="center" wrapText="1"/>
    </xf>
    <xf numFmtId="0" fontId="0" fillId="0" borderId="28" xfId="0" applyBorder="1" applyAlignment="1">
      <alignment horizontal="center" vertical="center"/>
    </xf>
    <xf numFmtId="0" fontId="16" fillId="0" borderId="0" xfId="0" applyFont="1"/>
    <xf numFmtId="0" fontId="0" fillId="0" borderId="0" xfId="0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3" xfId="0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/>
    <xf numFmtId="0" fontId="4" fillId="0" borderId="8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4"/>
  <sheetViews>
    <sheetView tabSelected="1" topLeftCell="A139" workbookViewId="0">
      <selection activeCell="H157" sqref="H157"/>
    </sheetView>
  </sheetViews>
  <sheetFormatPr defaultRowHeight="15" x14ac:dyDescent="0.25"/>
  <cols>
    <col min="1" max="1" width="6.7109375" customWidth="1"/>
    <col min="2" max="2" width="8.85546875" customWidth="1"/>
    <col min="3" max="3" width="33.7109375" customWidth="1"/>
    <col min="4" max="4" width="14" customWidth="1"/>
    <col min="5" max="5" width="15.28515625" customWidth="1"/>
    <col min="6" max="6" width="24.5703125" customWidth="1"/>
    <col min="7" max="7" width="26.28515625" customWidth="1"/>
    <col min="8" max="8" width="23.28515625" customWidth="1"/>
    <col min="9" max="9" width="17.7109375" customWidth="1"/>
    <col min="10" max="10" width="26.28515625" customWidth="1"/>
    <col min="11" max="11" width="21.85546875" customWidth="1"/>
    <col min="12" max="12" width="24.42578125" customWidth="1"/>
    <col min="13" max="13" width="24.28515625" customWidth="1"/>
    <col min="14" max="14" width="24.5703125" customWidth="1"/>
    <col min="15" max="15" width="20.42578125" customWidth="1"/>
  </cols>
  <sheetData>
    <row r="1" spans="1:16" ht="20.25" x14ac:dyDescent="0.3">
      <c r="A1" s="119" t="s">
        <v>0</v>
      </c>
      <c r="B1" s="119"/>
      <c r="C1" s="119"/>
      <c r="D1" s="119"/>
      <c r="E1" s="119"/>
      <c r="F1" s="120"/>
      <c r="G1" s="121"/>
      <c r="H1" s="121"/>
      <c r="P1" s="1"/>
    </row>
    <row r="2" spans="1:16" ht="45" x14ac:dyDescent="0.25">
      <c r="A2" s="122" t="s">
        <v>1</v>
      </c>
      <c r="B2" s="122"/>
      <c r="C2" s="2" t="s">
        <v>2</v>
      </c>
      <c r="D2" s="3" t="s">
        <v>3</v>
      </c>
      <c r="E2" s="4" t="s">
        <v>4</v>
      </c>
      <c r="F2" s="58" t="s">
        <v>5</v>
      </c>
      <c r="G2" s="58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6" t="s">
        <v>11</v>
      </c>
      <c r="M2" s="6" t="s">
        <v>12</v>
      </c>
      <c r="N2" s="5" t="s">
        <v>13</v>
      </c>
      <c r="O2" s="5" t="s">
        <v>14</v>
      </c>
    </row>
    <row r="3" spans="1:16" ht="18" x14ac:dyDescent="0.25">
      <c r="A3" s="118" t="s">
        <v>15</v>
      </c>
      <c r="B3" s="7" t="s">
        <v>16</v>
      </c>
      <c r="C3" s="8" t="s">
        <v>17</v>
      </c>
      <c r="D3" s="9">
        <v>34</v>
      </c>
      <c r="E3" s="10" t="s">
        <v>18</v>
      </c>
      <c r="F3" s="11">
        <v>107.88461538461527</v>
      </c>
      <c r="G3" s="11">
        <v>22.884615384615383</v>
      </c>
      <c r="H3" s="11"/>
      <c r="I3" s="11"/>
      <c r="J3" s="11"/>
      <c r="K3" s="11"/>
      <c r="L3" s="11"/>
      <c r="M3" s="11"/>
      <c r="N3" s="11"/>
      <c r="O3" s="11"/>
      <c r="P3" s="12"/>
    </row>
    <row r="4" spans="1:16" ht="18" x14ac:dyDescent="0.25">
      <c r="A4" s="118"/>
      <c r="B4" s="7" t="s">
        <v>19</v>
      </c>
      <c r="C4" s="8" t="s">
        <v>20</v>
      </c>
      <c r="D4" s="9">
        <v>3</v>
      </c>
      <c r="E4" s="10" t="s">
        <v>18</v>
      </c>
      <c r="F4" s="11">
        <v>9.5192307692307594</v>
      </c>
      <c r="G4" s="11">
        <v>2.0192307692307692</v>
      </c>
      <c r="H4" s="11"/>
      <c r="I4" s="11"/>
      <c r="J4" s="11"/>
      <c r="K4" s="11"/>
      <c r="L4" s="11"/>
      <c r="M4" s="11"/>
      <c r="N4" s="11"/>
      <c r="O4" s="11"/>
      <c r="P4" s="12"/>
    </row>
    <row r="5" spans="1:16" ht="18" x14ac:dyDescent="0.25">
      <c r="A5" s="118"/>
      <c r="B5" s="7" t="s">
        <v>21</v>
      </c>
      <c r="C5" s="8" t="s">
        <v>22</v>
      </c>
      <c r="D5" s="9">
        <v>4</v>
      </c>
      <c r="E5" s="10" t="s">
        <v>18</v>
      </c>
      <c r="F5" s="11">
        <v>12.692307692307679</v>
      </c>
      <c r="G5" s="11">
        <v>2.6923076923076921</v>
      </c>
      <c r="H5" s="11"/>
      <c r="I5" s="11"/>
      <c r="J5" s="11"/>
      <c r="K5" s="11"/>
      <c r="L5" s="11"/>
      <c r="M5" s="11"/>
      <c r="N5" s="11"/>
      <c r="O5" s="11"/>
      <c r="P5" s="12"/>
    </row>
    <row r="6" spans="1:16" ht="18" x14ac:dyDescent="0.25">
      <c r="A6" s="118"/>
      <c r="B6" s="7" t="s">
        <v>23</v>
      </c>
      <c r="C6" s="34" t="s">
        <v>24</v>
      </c>
      <c r="D6" s="9">
        <v>2</v>
      </c>
      <c r="E6" s="10" t="s">
        <v>18</v>
      </c>
      <c r="F6" s="11">
        <v>6.3461538461538396</v>
      </c>
      <c r="G6" s="11">
        <v>1.346153846153846</v>
      </c>
      <c r="H6" s="11"/>
      <c r="I6" s="13"/>
      <c r="J6" s="13"/>
      <c r="K6" s="11"/>
      <c r="L6" s="13"/>
      <c r="M6" s="13"/>
      <c r="N6" s="13"/>
      <c r="O6" s="13"/>
      <c r="P6" s="12"/>
    </row>
    <row r="7" spans="1:16" ht="18" x14ac:dyDescent="0.25">
      <c r="A7" s="118"/>
      <c r="B7" s="7" t="s">
        <v>25</v>
      </c>
      <c r="C7" s="8" t="s">
        <v>26</v>
      </c>
      <c r="D7" s="9">
        <v>1</v>
      </c>
      <c r="E7" s="10" t="s">
        <v>18</v>
      </c>
      <c r="F7" s="11">
        <v>3.1730769230769198</v>
      </c>
      <c r="G7" s="11">
        <v>0.67307692307692302</v>
      </c>
      <c r="H7" s="11"/>
      <c r="I7" s="13"/>
      <c r="J7" s="13"/>
      <c r="K7" s="11"/>
      <c r="L7" s="13"/>
      <c r="M7" s="13"/>
      <c r="N7" s="13"/>
      <c r="O7" s="13"/>
      <c r="P7" s="12"/>
    </row>
    <row r="8" spans="1:16" ht="18" x14ac:dyDescent="0.25">
      <c r="A8" s="118"/>
      <c r="B8" s="7" t="s">
        <v>27</v>
      </c>
      <c r="C8" s="8" t="s">
        <v>28</v>
      </c>
      <c r="D8" s="9">
        <v>8</v>
      </c>
      <c r="E8" s="10" t="s">
        <v>18</v>
      </c>
      <c r="F8" s="11">
        <v>25.384615384615358</v>
      </c>
      <c r="G8" s="11">
        <v>5.3846153846153841</v>
      </c>
      <c r="H8" s="11"/>
      <c r="I8" s="13"/>
      <c r="J8" s="13"/>
      <c r="K8" s="11"/>
      <c r="L8" s="13"/>
      <c r="M8" s="13"/>
      <c r="N8" s="13"/>
      <c r="O8" s="13"/>
      <c r="P8" s="12"/>
    </row>
    <row r="9" spans="1:16" ht="18" x14ac:dyDescent="0.25">
      <c r="A9" s="118"/>
      <c r="B9" s="7" t="s">
        <v>100</v>
      </c>
      <c r="C9" s="52" t="s">
        <v>105</v>
      </c>
      <c r="D9" s="53">
        <v>1</v>
      </c>
      <c r="E9" s="54" t="s">
        <v>18</v>
      </c>
      <c r="F9" s="11">
        <v>1</v>
      </c>
      <c r="G9" s="11">
        <v>1</v>
      </c>
      <c r="H9" s="11"/>
      <c r="I9" s="13"/>
      <c r="J9" s="13"/>
      <c r="K9" s="11"/>
      <c r="L9" s="13"/>
      <c r="M9" s="13"/>
      <c r="N9" s="13"/>
      <c r="O9" s="13"/>
      <c r="P9" s="12"/>
    </row>
    <row r="10" spans="1:16" ht="18" x14ac:dyDescent="0.25">
      <c r="A10" s="118"/>
      <c r="B10" s="7" t="s">
        <v>101</v>
      </c>
      <c r="C10" s="55" t="s">
        <v>106</v>
      </c>
      <c r="D10" s="60">
        <v>1</v>
      </c>
      <c r="E10" s="54" t="s">
        <v>18</v>
      </c>
      <c r="F10" s="11">
        <v>1</v>
      </c>
      <c r="G10" s="11">
        <v>1</v>
      </c>
      <c r="H10" s="11"/>
      <c r="I10" s="13"/>
      <c r="J10" s="13"/>
      <c r="K10" s="11"/>
      <c r="L10" s="13"/>
      <c r="M10" s="13"/>
      <c r="N10" s="13"/>
      <c r="O10" s="13"/>
      <c r="P10" s="12"/>
    </row>
    <row r="11" spans="1:16" ht="26.25" x14ac:dyDescent="0.25">
      <c r="A11" s="14"/>
      <c r="B11" s="7" t="s">
        <v>125</v>
      </c>
      <c r="C11" s="52" t="s">
        <v>119</v>
      </c>
      <c r="D11" s="53">
        <v>1</v>
      </c>
      <c r="E11" s="54" t="s">
        <v>18</v>
      </c>
      <c r="F11" s="11">
        <v>1</v>
      </c>
      <c r="G11" s="11">
        <v>1</v>
      </c>
      <c r="H11" s="11"/>
      <c r="I11" s="13"/>
      <c r="J11" s="13"/>
      <c r="K11" s="11"/>
      <c r="L11" s="13"/>
      <c r="M11" s="13"/>
      <c r="N11" s="13"/>
      <c r="O11" s="13"/>
      <c r="P11" s="12"/>
    </row>
    <row r="12" spans="1:16" ht="26.25" x14ac:dyDescent="0.25">
      <c r="A12" s="14"/>
      <c r="B12" s="7" t="s">
        <v>126</v>
      </c>
      <c r="C12" s="57" t="s">
        <v>120</v>
      </c>
      <c r="D12" s="53">
        <v>1</v>
      </c>
      <c r="E12" s="54" t="s">
        <v>18</v>
      </c>
      <c r="F12" s="11">
        <v>1</v>
      </c>
      <c r="G12" s="11">
        <v>1</v>
      </c>
      <c r="H12" s="11"/>
      <c r="I12" s="13"/>
      <c r="J12" s="13"/>
      <c r="K12" s="11"/>
      <c r="L12" s="13"/>
      <c r="M12" s="13"/>
      <c r="N12" s="13"/>
      <c r="O12" s="13"/>
      <c r="P12" s="12"/>
    </row>
    <row r="13" spans="1:16" ht="30" x14ac:dyDescent="0.25">
      <c r="A13" s="14"/>
      <c r="B13" s="15"/>
      <c r="C13" s="43" t="s">
        <v>122</v>
      </c>
      <c r="D13" s="45"/>
      <c r="E13" s="46"/>
      <c r="F13" s="47"/>
      <c r="G13" s="48">
        <v>3300</v>
      </c>
      <c r="H13" s="36"/>
      <c r="I13" s="18"/>
      <c r="J13" s="18"/>
      <c r="K13" s="18"/>
      <c r="L13" s="17"/>
      <c r="M13" s="17"/>
      <c r="N13" s="17"/>
      <c r="O13" s="17"/>
      <c r="P13" s="12"/>
    </row>
    <row r="14" spans="1:16" ht="30" x14ac:dyDescent="0.25">
      <c r="A14" s="14"/>
      <c r="B14" s="15"/>
      <c r="C14" s="43" t="s">
        <v>123</v>
      </c>
      <c r="D14" s="45"/>
      <c r="E14" s="46"/>
      <c r="F14" s="47"/>
      <c r="G14" s="48">
        <f>G13*3</f>
        <v>9900</v>
      </c>
      <c r="H14" s="18"/>
      <c r="I14" s="18"/>
      <c r="J14" s="18"/>
      <c r="K14" s="18"/>
      <c r="L14" s="17"/>
      <c r="M14" s="17"/>
      <c r="N14" s="17"/>
      <c r="O14" s="17"/>
      <c r="P14" s="12"/>
    </row>
    <row r="15" spans="1:16" ht="30" x14ac:dyDescent="0.25">
      <c r="A15" s="14"/>
      <c r="B15" s="15"/>
      <c r="C15" s="43" t="s">
        <v>121</v>
      </c>
      <c r="D15" s="45"/>
      <c r="E15" s="46"/>
      <c r="F15" s="47"/>
      <c r="G15" s="48">
        <f>G14*10/100</f>
        <v>990</v>
      </c>
      <c r="H15" s="18"/>
      <c r="I15" s="18"/>
      <c r="J15" s="18"/>
      <c r="K15" s="18"/>
      <c r="L15" s="17"/>
      <c r="M15" s="17"/>
      <c r="N15" s="17"/>
      <c r="O15" s="17"/>
      <c r="P15" s="12"/>
    </row>
    <row r="16" spans="1:16" ht="30" x14ac:dyDescent="0.25">
      <c r="A16" s="14"/>
      <c r="B16" s="15"/>
      <c r="C16" s="44" t="s">
        <v>124</v>
      </c>
      <c r="D16" s="49"/>
      <c r="E16" s="50"/>
      <c r="F16" s="51"/>
      <c r="G16" s="48">
        <f>SUM(G14:G15)</f>
        <v>10890</v>
      </c>
      <c r="H16" s="18"/>
      <c r="I16" s="18"/>
      <c r="J16" s="18"/>
      <c r="K16" s="18"/>
      <c r="L16" s="17"/>
      <c r="M16" s="17"/>
      <c r="N16" s="17"/>
      <c r="O16" s="17"/>
      <c r="P16" s="12"/>
    </row>
    <row r="17" spans="1:16" ht="26.25" x14ac:dyDescent="0.25">
      <c r="A17" s="14"/>
      <c r="B17" s="15"/>
      <c r="C17" s="16"/>
      <c r="D17" s="16"/>
      <c r="E17" s="17"/>
      <c r="F17" s="18"/>
      <c r="G17" s="18"/>
      <c r="H17" s="18"/>
      <c r="I17" s="18"/>
      <c r="J17" s="18"/>
      <c r="K17" s="18"/>
      <c r="L17" s="17"/>
      <c r="M17" s="17"/>
      <c r="N17" s="17"/>
      <c r="O17" s="17"/>
      <c r="P17" s="12"/>
    </row>
    <row r="18" spans="1:16" ht="20.25" x14ac:dyDescent="0.3">
      <c r="A18" s="119" t="s">
        <v>29</v>
      </c>
      <c r="B18" s="119"/>
      <c r="C18" s="119"/>
      <c r="D18" s="119"/>
      <c r="E18" s="119"/>
      <c r="F18" s="120"/>
      <c r="G18" s="121"/>
      <c r="H18" s="121"/>
      <c r="P18" s="1"/>
    </row>
    <row r="19" spans="1:16" ht="45" x14ac:dyDescent="0.25">
      <c r="A19" s="122" t="s">
        <v>1</v>
      </c>
      <c r="B19" s="122"/>
      <c r="C19" s="2" t="s">
        <v>2</v>
      </c>
      <c r="D19" s="3" t="s">
        <v>3</v>
      </c>
      <c r="E19" s="4" t="s">
        <v>4</v>
      </c>
      <c r="F19" s="58" t="s">
        <v>5</v>
      </c>
      <c r="G19" s="58" t="s">
        <v>6</v>
      </c>
      <c r="H19" s="5" t="s">
        <v>7</v>
      </c>
      <c r="I19" s="5" t="s">
        <v>8</v>
      </c>
      <c r="J19" s="5" t="s">
        <v>9</v>
      </c>
      <c r="K19" s="5" t="s">
        <v>10</v>
      </c>
      <c r="L19" s="6" t="s">
        <v>11</v>
      </c>
      <c r="M19" s="6" t="s">
        <v>12</v>
      </c>
      <c r="N19" s="5" t="s">
        <v>13</v>
      </c>
      <c r="O19" s="5" t="s">
        <v>14</v>
      </c>
    </row>
    <row r="20" spans="1:16" ht="18" x14ac:dyDescent="0.25">
      <c r="A20" s="118" t="s">
        <v>30</v>
      </c>
      <c r="B20" s="7" t="s">
        <v>31</v>
      </c>
      <c r="C20" s="59" t="s">
        <v>32</v>
      </c>
      <c r="D20" s="9">
        <v>2</v>
      </c>
      <c r="E20" s="10" t="s">
        <v>18</v>
      </c>
      <c r="F20" s="11">
        <v>13.428571428571429</v>
      </c>
      <c r="G20" s="11"/>
      <c r="H20" s="11"/>
      <c r="I20" s="11"/>
      <c r="J20" s="11"/>
      <c r="K20" s="11"/>
      <c r="L20" s="11"/>
      <c r="M20" s="11"/>
      <c r="N20" s="11"/>
      <c r="O20" s="11"/>
      <c r="P20" s="12"/>
    </row>
    <row r="21" spans="1:16" ht="18" x14ac:dyDescent="0.25">
      <c r="A21" s="118"/>
      <c r="B21" s="7" t="s">
        <v>33</v>
      </c>
      <c r="C21" s="59" t="s">
        <v>34</v>
      </c>
      <c r="D21" s="9">
        <v>1</v>
      </c>
      <c r="E21" s="10" t="s">
        <v>18</v>
      </c>
      <c r="F21" s="11">
        <v>6.7142857142857144</v>
      </c>
      <c r="G21" s="11">
        <v>4</v>
      </c>
      <c r="H21" s="11"/>
      <c r="I21" s="11"/>
      <c r="J21" s="11"/>
      <c r="K21" s="11"/>
      <c r="L21" s="11"/>
      <c r="M21" s="11"/>
      <c r="N21" s="11"/>
      <c r="O21" s="11"/>
      <c r="P21" s="12"/>
    </row>
    <row r="22" spans="1:16" ht="18" x14ac:dyDescent="0.25">
      <c r="A22" s="118"/>
      <c r="B22" s="7" t="s">
        <v>35</v>
      </c>
      <c r="C22" s="59" t="s">
        <v>36</v>
      </c>
      <c r="D22" s="9">
        <v>1</v>
      </c>
      <c r="E22" s="10" t="s">
        <v>18</v>
      </c>
      <c r="F22" s="11">
        <v>6.7142857142857144</v>
      </c>
      <c r="G22" s="11"/>
      <c r="H22" s="11"/>
      <c r="I22" s="11"/>
      <c r="J22" s="11"/>
      <c r="K22" s="11"/>
      <c r="L22" s="11"/>
      <c r="M22" s="11"/>
      <c r="N22" s="11"/>
      <c r="O22" s="11"/>
      <c r="P22" s="12"/>
    </row>
    <row r="23" spans="1:16" ht="18" x14ac:dyDescent="0.25">
      <c r="A23" s="118"/>
      <c r="B23" s="7" t="s">
        <v>37</v>
      </c>
      <c r="C23" s="59" t="s">
        <v>38</v>
      </c>
      <c r="D23" s="9">
        <v>1</v>
      </c>
      <c r="E23" s="10" t="s">
        <v>18</v>
      </c>
      <c r="F23" s="11">
        <v>6.7142857142857144</v>
      </c>
      <c r="G23" s="11">
        <v>4</v>
      </c>
      <c r="H23" s="11"/>
      <c r="I23" s="13"/>
      <c r="J23" s="13"/>
      <c r="K23" s="11"/>
      <c r="L23" s="13"/>
      <c r="M23" s="13"/>
      <c r="N23" s="13"/>
      <c r="O23" s="13"/>
      <c r="P23" s="12"/>
    </row>
    <row r="24" spans="1:16" ht="18" x14ac:dyDescent="0.25">
      <c r="A24" s="118"/>
      <c r="B24" s="7" t="s">
        <v>39</v>
      </c>
      <c r="C24" s="59" t="s">
        <v>40</v>
      </c>
      <c r="D24" s="9">
        <v>1</v>
      </c>
      <c r="E24" s="10" t="s">
        <v>18</v>
      </c>
      <c r="F24" s="11">
        <v>6.7142857142857144</v>
      </c>
      <c r="G24" s="11"/>
      <c r="H24" s="11"/>
      <c r="I24" s="13"/>
      <c r="J24" s="13"/>
      <c r="K24" s="11"/>
      <c r="L24" s="13"/>
      <c r="M24" s="13"/>
      <c r="N24" s="13"/>
      <c r="O24" s="13"/>
      <c r="P24" s="12"/>
    </row>
    <row r="25" spans="1:16" ht="18" x14ac:dyDescent="0.25">
      <c r="A25" s="118"/>
      <c r="B25" s="7" t="s">
        <v>102</v>
      </c>
      <c r="C25" s="55" t="s">
        <v>107</v>
      </c>
      <c r="D25" s="60">
        <v>1</v>
      </c>
      <c r="E25" s="54" t="s">
        <v>18</v>
      </c>
      <c r="F25" s="11">
        <v>1</v>
      </c>
      <c r="G25" s="11">
        <v>1</v>
      </c>
      <c r="H25" s="11"/>
      <c r="I25" s="13"/>
      <c r="J25" s="13"/>
      <c r="K25" s="11"/>
      <c r="L25" s="13"/>
      <c r="M25" s="13"/>
      <c r="N25" s="13"/>
      <c r="O25" s="13"/>
      <c r="P25" s="12"/>
    </row>
    <row r="26" spans="1:16" ht="30" x14ac:dyDescent="0.25">
      <c r="C26" s="43" t="s">
        <v>122</v>
      </c>
      <c r="D26" s="45"/>
      <c r="E26" s="46"/>
      <c r="F26" s="47"/>
      <c r="G26" s="48">
        <v>850</v>
      </c>
      <c r="I26" s="40">
        <f>SUM(F20:F24)</f>
        <v>40.285714285714285</v>
      </c>
    </row>
    <row r="27" spans="1:16" ht="30" x14ac:dyDescent="0.25">
      <c r="C27" s="43" t="s">
        <v>123</v>
      </c>
      <c r="D27" s="45"/>
      <c r="E27" s="46"/>
      <c r="F27" s="47"/>
      <c r="G27" s="48">
        <f>G26*3</f>
        <v>2550</v>
      </c>
    </row>
    <row r="28" spans="1:16" ht="30" x14ac:dyDescent="0.25">
      <c r="C28" s="43" t="s">
        <v>121</v>
      </c>
      <c r="D28" s="45"/>
      <c r="E28" s="46"/>
      <c r="F28" s="47"/>
      <c r="G28" s="48">
        <f>G27*10/100</f>
        <v>255</v>
      </c>
    </row>
    <row r="29" spans="1:16" ht="30" x14ac:dyDescent="0.25">
      <c r="C29" s="44" t="s">
        <v>124</v>
      </c>
      <c r="D29" s="49"/>
      <c r="E29" s="50"/>
      <c r="F29" s="51"/>
      <c r="G29" s="48">
        <f>SUM(G27:G28)</f>
        <v>2805</v>
      </c>
    </row>
    <row r="30" spans="1:16" x14ac:dyDescent="0.25">
      <c r="G30" s="35"/>
    </row>
    <row r="31" spans="1:16" x14ac:dyDescent="0.25">
      <c r="G31" s="35"/>
    </row>
    <row r="32" spans="1:16" ht="20.25" x14ac:dyDescent="0.3">
      <c r="A32" s="119" t="s">
        <v>41</v>
      </c>
      <c r="B32" s="119"/>
      <c r="C32" s="119"/>
      <c r="D32" s="119"/>
      <c r="E32" s="119"/>
      <c r="F32" s="120"/>
      <c r="G32" s="121"/>
      <c r="H32" s="121"/>
      <c r="P32" s="1"/>
    </row>
    <row r="33" spans="1:16" ht="45" x14ac:dyDescent="0.25">
      <c r="A33" s="122" t="s">
        <v>1</v>
      </c>
      <c r="B33" s="122"/>
      <c r="C33" s="2" t="s">
        <v>2</v>
      </c>
      <c r="D33" s="3" t="s">
        <v>3</v>
      </c>
      <c r="E33" s="4" t="s">
        <v>4</v>
      </c>
      <c r="F33" s="58" t="s">
        <v>5</v>
      </c>
      <c r="G33" s="58" t="s">
        <v>6</v>
      </c>
      <c r="H33" s="5" t="s">
        <v>7</v>
      </c>
      <c r="I33" s="5" t="s">
        <v>8</v>
      </c>
      <c r="J33" s="5" t="s">
        <v>9</v>
      </c>
      <c r="K33" s="5" t="s">
        <v>10</v>
      </c>
      <c r="L33" s="6" t="s">
        <v>11</v>
      </c>
      <c r="M33" s="6" t="s">
        <v>12</v>
      </c>
      <c r="N33" s="5" t="s">
        <v>13</v>
      </c>
      <c r="O33" s="5" t="s">
        <v>14</v>
      </c>
    </row>
    <row r="34" spans="1:16" ht="18" x14ac:dyDescent="0.25">
      <c r="A34" s="118" t="s">
        <v>42</v>
      </c>
      <c r="B34" s="7" t="s">
        <v>43</v>
      </c>
      <c r="C34" s="25" t="s">
        <v>44</v>
      </c>
      <c r="D34" s="33">
        <v>22</v>
      </c>
      <c r="E34" s="10" t="s">
        <v>18</v>
      </c>
      <c r="F34" s="11">
        <v>77.88</v>
      </c>
      <c r="G34" s="11">
        <v>6.16</v>
      </c>
      <c r="H34" s="11"/>
      <c r="I34" s="11"/>
      <c r="J34" s="11"/>
      <c r="K34" s="11"/>
      <c r="L34" s="11"/>
      <c r="M34" s="11"/>
      <c r="N34" s="11"/>
      <c r="O34" s="11"/>
      <c r="P34" s="12"/>
    </row>
    <row r="35" spans="1:16" ht="18" x14ac:dyDescent="0.25">
      <c r="A35" s="118"/>
      <c r="B35" s="7" t="s">
        <v>45</v>
      </c>
      <c r="C35" s="56" t="s">
        <v>118</v>
      </c>
      <c r="D35" s="33">
        <v>28</v>
      </c>
      <c r="E35" s="10" t="s">
        <v>18</v>
      </c>
      <c r="F35" s="11">
        <v>99.12</v>
      </c>
      <c r="G35" s="11">
        <v>7.8400000000000007</v>
      </c>
      <c r="H35" s="11"/>
      <c r="I35" s="11"/>
      <c r="J35" s="11"/>
      <c r="K35" s="11"/>
      <c r="L35" s="11"/>
      <c r="M35" s="11"/>
      <c r="N35" s="11"/>
      <c r="O35" s="11"/>
      <c r="P35" s="12"/>
    </row>
    <row r="36" spans="1:16" ht="18" x14ac:dyDescent="0.25">
      <c r="B36" s="7" t="s">
        <v>116</v>
      </c>
      <c r="C36" s="56" t="s">
        <v>117</v>
      </c>
      <c r="D36" s="42">
        <v>1</v>
      </c>
      <c r="E36" s="10" t="s">
        <v>18</v>
      </c>
      <c r="F36" s="11">
        <v>1</v>
      </c>
      <c r="G36" s="11">
        <v>1</v>
      </c>
      <c r="H36" s="25"/>
      <c r="I36" s="25"/>
      <c r="J36" s="25"/>
      <c r="K36" s="25"/>
      <c r="L36" s="25"/>
      <c r="M36" s="25"/>
      <c r="N36" s="25"/>
      <c r="O36" s="25"/>
    </row>
    <row r="37" spans="1:16" ht="30" x14ac:dyDescent="0.25">
      <c r="C37" s="43" t="s">
        <v>122</v>
      </c>
      <c r="D37" s="45"/>
      <c r="E37" s="46"/>
      <c r="F37" s="47"/>
      <c r="G37" s="48">
        <v>2400</v>
      </c>
    </row>
    <row r="38" spans="1:16" ht="30" x14ac:dyDescent="0.25">
      <c r="C38" s="43" t="s">
        <v>123</v>
      </c>
      <c r="D38" s="45"/>
      <c r="E38" s="46"/>
      <c r="F38" s="47"/>
      <c r="G38" s="48">
        <f>G37*3</f>
        <v>7200</v>
      </c>
    </row>
    <row r="39" spans="1:16" ht="30" x14ac:dyDescent="0.25">
      <c r="C39" s="43" t="s">
        <v>121</v>
      </c>
      <c r="D39" s="45"/>
      <c r="E39" s="46"/>
      <c r="F39" s="47"/>
      <c r="G39" s="48">
        <f>G38*10/100</f>
        <v>720</v>
      </c>
    </row>
    <row r="40" spans="1:16" ht="30" x14ac:dyDescent="0.25">
      <c r="C40" s="44" t="s">
        <v>124</v>
      </c>
      <c r="D40" s="49"/>
      <c r="E40" s="50"/>
      <c r="F40" s="51"/>
      <c r="G40" s="48">
        <f>SUM(G38:G39)</f>
        <v>7920</v>
      </c>
    </row>
    <row r="41" spans="1:16" x14ac:dyDescent="0.25">
      <c r="G41" s="39"/>
    </row>
    <row r="43" spans="1:16" ht="20.25" x14ac:dyDescent="0.3">
      <c r="A43" s="119" t="s">
        <v>46</v>
      </c>
      <c r="B43" s="119"/>
      <c r="C43" s="119"/>
      <c r="D43" s="119"/>
      <c r="E43" s="119"/>
      <c r="F43" s="120"/>
      <c r="G43" s="121"/>
      <c r="H43" s="121"/>
      <c r="P43" s="1"/>
    </row>
    <row r="44" spans="1:16" ht="45" x14ac:dyDescent="0.25">
      <c r="A44" s="122" t="s">
        <v>1</v>
      </c>
      <c r="B44" s="122"/>
      <c r="C44" s="19" t="s">
        <v>2</v>
      </c>
      <c r="D44" s="20" t="s">
        <v>3</v>
      </c>
      <c r="E44" s="21" t="s">
        <v>4</v>
      </c>
      <c r="F44" s="58" t="s">
        <v>5</v>
      </c>
      <c r="G44" s="58" t="s">
        <v>6</v>
      </c>
      <c r="H44" s="5" t="s">
        <v>7</v>
      </c>
      <c r="I44" s="5" t="s">
        <v>8</v>
      </c>
      <c r="J44" s="5" t="s">
        <v>9</v>
      </c>
      <c r="K44" s="5" t="s">
        <v>10</v>
      </c>
      <c r="L44" s="6" t="s">
        <v>11</v>
      </c>
      <c r="M44" s="6" t="s">
        <v>12</v>
      </c>
      <c r="N44" s="5" t="s">
        <v>13</v>
      </c>
      <c r="O44" s="5" t="s">
        <v>14</v>
      </c>
    </row>
    <row r="45" spans="1:16" ht="18" x14ac:dyDescent="0.25">
      <c r="A45" s="118" t="s">
        <v>47</v>
      </c>
      <c r="B45" s="7" t="s">
        <v>48</v>
      </c>
      <c r="C45" s="22" t="s">
        <v>49</v>
      </c>
      <c r="D45" s="23">
        <v>11</v>
      </c>
      <c r="E45" s="24" t="s">
        <v>18</v>
      </c>
      <c r="F45" s="11">
        <v>248.28232758620689</v>
      </c>
      <c r="G45" s="11">
        <v>11.23404255319149</v>
      </c>
      <c r="H45" s="11"/>
      <c r="I45" s="11"/>
      <c r="J45" s="11"/>
      <c r="K45" s="11"/>
      <c r="L45" s="11"/>
      <c r="M45" s="11"/>
      <c r="N45" s="11"/>
      <c r="O45" s="11"/>
      <c r="P45" s="12"/>
    </row>
    <row r="46" spans="1:16" ht="18" x14ac:dyDescent="0.25">
      <c r="A46" s="118"/>
      <c r="B46" s="7" t="s">
        <v>50</v>
      </c>
      <c r="C46" s="22" t="s">
        <v>51</v>
      </c>
      <c r="D46" s="23">
        <v>31</v>
      </c>
      <c r="E46" s="24" t="s">
        <v>18</v>
      </c>
      <c r="F46" s="11">
        <v>699.70474137931035</v>
      </c>
      <c r="G46" s="11">
        <v>31.659574468085104</v>
      </c>
      <c r="H46" s="11"/>
      <c r="I46" s="11"/>
      <c r="J46" s="11"/>
      <c r="K46" s="11"/>
      <c r="L46" s="11"/>
      <c r="M46" s="11"/>
      <c r="N46" s="11"/>
      <c r="O46" s="11"/>
      <c r="P46" s="12"/>
    </row>
    <row r="47" spans="1:16" ht="18" x14ac:dyDescent="0.25">
      <c r="A47" s="118"/>
      <c r="B47" s="7" t="s">
        <v>52</v>
      </c>
      <c r="C47" s="22" t="s">
        <v>53</v>
      </c>
      <c r="D47" s="23">
        <v>5</v>
      </c>
      <c r="E47" s="24" t="s">
        <v>18</v>
      </c>
      <c r="F47" s="11">
        <v>112.85560344827586</v>
      </c>
      <c r="G47" s="11">
        <v>5.1063829787234045</v>
      </c>
      <c r="H47" s="25"/>
      <c r="I47" s="25"/>
      <c r="J47" s="25"/>
      <c r="K47" s="25"/>
      <c r="L47" s="25"/>
      <c r="M47" s="25"/>
      <c r="N47" s="25"/>
      <c r="O47" s="25"/>
    </row>
    <row r="48" spans="1:16" ht="18" x14ac:dyDescent="0.25">
      <c r="A48" s="118"/>
      <c r="B48" s="7" t="s">
        <v>54</v>
      </c>
      <c r="C48" s="22" t="s">
        <v>55</v>
      </c>
      <c r="D48" s="23">
        <v>3</v>
      </c>
      <c r="E48" s="24" t="s">
        <v>18</v>
      </c>
      <c r="F48" s="11">
        <v>67.713362068965509</v>
      </c>
      <c r="G48" s="11"/>
      <c r="H48" s="25"/>
      <c r="I48" s="25"/>
      <c r="J48" s="25"/>
      <c r="K48" s="25"/>
      <c r="L48" s="25"/>
      <c r="M48" s="25"/>
      <c r="N48" s="25"/>
      <c r="O48" s="25"/>
    </row>
    <row r="49" spans="1:16" ht="18" x14ac:dyDescent="0.25">
      <c r="A49" s="118"/>
      <c r="B49" s="7" t="s">
        <v>56</v>
      </c>
      <c r="C49" s="22" t="s">
        <v>57</v>
      </c>
      <c r="D49" s="23">
        <v>8</v>
      </c>
      <c r="E49" s="24" t="s">
        <v>18</v>
      </c>
      <c r="F49" s="11">
        <v>180.56896551724137</v>
      </c>
      <c r="G49" s="11"/>
      <c r="H49" s="25"/>
      <c r="I49" s="25"/>
      <c r="J49" s="25"/>
      <c r="K49" s="25"/>
      <c r="L49" s="25"/>
      <c r="M49" s="25"/>
      <c r="N49" s="25"/>
      <c r="O49" s="25"/>
    </row>
    <row r="50" spans="1:16" ht="18" x14ac:dyDescent="0.25">
      <c r="A50" s="118"/>
      <c r="B50" s="7" t="s">
        <v>58</v>
      </c>
      <c r="C50" s="22" t="s">
        <v>59</v>
      </c>
      <c r="D50" s="23">
        <v>6</v>
      </c>
      <c r="E50" s="24" t="s">
        <v>18</v>
      </c>
      <c r="F50" s="11">
        <v>19.875</v>
      </c>
      <c r="G50" s="11"/>
      <c r="H50" s="25"/>
      <c r="I50" s="25"/>
      <c r="J50" s="25"/>
      <c r="K50" s="25"/>
      <c r="L50" s="25"/>
      <c r="M50" s="25"/>
      <c r="N50" s="25"/>
      <c r="O50" s="25"/>
    </row>
    <row r="51" spans="1:16" ht="30" x14ac:dyDescent="0.25">
      <c r="C51" s="43" t="s">
        <v>122</v>
      </c>
      <c r="D51" s="45"/>
      <c r="E51" s="46"/>
      <c r="F51" s="47"/>
      <c r="G51" s="48">
        <v>18000</v>
      </c>
    </row>
    <row r="52" spans="1:16" ht="30" x14ac:dyDescent="0.25">
      <c r="C52" s="43" t="s">
        <v>123</v>
      </c>
      <c r="D52" s="45"/>
      <c r="E52" s="46"/>
      <c r="F52" s="47"/>
      <c r="G52" s="48">
        <f>G51*3</f>
        <v>54000</v>
      </c>
    </row>
    <row r="53" spans="1:16" ht="30" x14ac:dyDescent="0.25">
      <c r="C53" s="43" t="s">
        <v>121</v>
      </c>
      <c r="D53" s="45"/>
      <c r="E53" s="46"/>
      <c r="F53" s="47"/>
      <c r="G53" s="48">
        <f>G52*10/100</f>
        <v>5400</v>
      </c>
    </row>
    <row r="54" spans="1:16" ht="30" x14ac:dyDescent="0.25">
      <c r="C54" s="44" t="s">
        <v>124</v>
      </c>
      <c r="D54" s="49"/>
      <c r="E54" s="50"/>
      <c r="F54" s="51"/>
      <c r="G54" s="48">
        <f>SUM(G52:G53)</f>
        <v>59400</v>
      </c>
    </row>
    <row r="55" spans="1:16" x14ac:dyDescent="0.25">
      <c r="G55" s="35"/>
    </row>
    <row r="57" spans="1:16" ht="20.25" x14ac:dyDescent="0.3">
      <c r="A57" s="119" t="s">
        <v>60</v>
      </c>
      <c r="B57" s="119"/>
      <c r="C57" s="119"/>
      <c r="D57" s="119"/>
      <c r="E57" s="119"/>
      <c r="F57" s="120"/>
      <c r="G57" s="121"/>
      <c r="H57" s="121"/>
      <c r="P57" s="1"/>
    </row>
    <row r="58" spans="1:16" ht="45" x14ac:dyDescent="0.25">
      <c r="A58" s="122" t="s">
        <v>1</v>
      </c>
      <c r="B58" s="122"/>
      <c r="C58" s="19" t="s">
        <v>2</v>
      </c>
      <c r="D58" s="20" t="s">
        <v>3</v>
      </c>
      <c r="E58" s="21" t="s">
        <v>4</v>
      </c>
      <c r="F58" s="58" t="s">
        <v>5</v>
      </c>
      <c r="G58" s="58" t="s">
        <v>6</v>
      </c>
      <c r="H58" s="5" t="s">
        <v>7</v>
      </c>
      <c r="I58" s="5" t="s">
        <v>8</v>
      </c>
      <c r="J58" s="5" t="s">
        <v>9</v>
      </c>
      <c r="K58" s="5" t="s">
        <v>10</v>
      </c>
      <c r="L58" s="6" t="s">
        <v>11</v>
      </c>
      <c r="M58" s="6" t="s">
        <v>12</v>
      </c>
      <c r="N58" s="5" t="s">
        <v>13</v>
      </c>
      <c r="O58" s="5" t="s">
        <v>14</v>
      </c>
    </row>
    <row r="59" spans="1:16" ht="18" x14ac:dyDescent="0.25">
      <c r="A59" s="123" t="s">
        <v>61</v>
      </c>
      <c r="B59" s="7" t="s">
        <v>62</v>
      </c>
      <c r="C59" s="27" t="s">
        <v>63</v>
      </c>
      <c r="D59" s="9">
        <v>9</v>
      </c>
      <c r="E59" s="24" t="s">
        <v>18</v>
      </c>
      <c r="F59" s="11">
        <v>61</v>
      </c>
      <c r="G59" s="11">
        <v>30</v>
      </c>
      <c r="H59" s="11"/>
      <c r="I59" s="11"/>
      <c r="J59" s="11"/>
      <c r="K59" s="11"/>
      <c r="L59" s="11"/>
      <c r="M59" s="11"/>
      <c r="N59" s="11"/>
      <c r="O59" s="11"/>
      <c r="P59" s="28"/>
    </row>
    <row r="60" spans="1:16" ht="18" x14ac:dyDescent="0.25">
      <c r="A60" s="124"/>
      <c r="B60" s="7" t="s">
        <v>103</v>
      </c>
      <c r="C60" s="57" t="s">
        <v>108</v>
      </c>
      <c r="D60" s="53">
        <v>1</v>
      </c>
      <c r="E60" s="61" t="s">
        <v>18</v>
      </c>
      <c r="F60" s="11">
        <v>1</v>
      </c>
      <c r="G60" s="11">
        <v>1</v>
      </c>
      <c r="H60" s="11"/>
      <c r="I60" s="11"/>
      <c r="J60" s="11"/>
      <c r="K60" s="11"/>
      <c r="L60" s="11"/>
      <c r="M60" s="11"/>
      <c r="N60" s="11"/>
      <c r="O60" s="11"/>
      <c r="P60" s="28"/>
    </row>
    <row r="61" spans="1:16" ht="18" x14ac:dyDescent="0.25">
      <c r="A61" s="125"/>
      <c r="B61" s="7" t="s">
        <v>104</v>
      </c>
      <c r="C61" s="57" t="s">
        <v>112</v>
      </c>
      <c r="D61" s="53">
        <v>1</v>
      </c>
      <c r="E61" s="61" t="s">
        <v>18</v>
      </c>
      <c r="F61" s="11">
        <v>1</v>
      </c>
      <c r="G61" s="11">
        <v>1</v>
      </c>
      <c r="H61" s="11"/>
      <c r="I61" s="11"/>
      <c r="J61" s="11"/>
      <c r="K61" s="11"/>
      <c r="L61" s="11"/>
      <c r="M61" s="11"/>
      <c r="N61" s="11"/>
      <c r="O61" s="11"/>
      <c r="P61" s="28"/>
    </row>
    <row r="62" spans="1:16" ht="30" x14ac:dyDescent="0.25">
      <c r="C62" s="43" t="s">
        <v>122</v>
      </c>
      <c r="D62" s="45"/>
      <c r="E62" s="46"/>
      <c r="F62" s="47"/>
      <c r="G62" s="48">
        <v>3200</v>
      </c>
    </row>
    <row r="63" spans="1:16" ht="30" x14ac:dyDescent="0.25">
      <c r="C63" s="43" t="s">
        <v>123</v>
      </c>
      <c r="D63" s="45"/>
      <c r="E63" s="46"/>
      <c r="F63" s="47"/>
      <c r="G63" s="48">
        <f>G62*3</f>
        <v>9600</v>
      </c>
    </row>
    <row r="64" spans="1:16" ht="30" x14ac:dyDescent="0.25">
      <c r="C64" s="43" t="s">
        <v>121</v>
      </c>
      <c r="D64" s="45"/>
      <c r="E64" s="46"/>
      <c r="F64" s="47"/>
      <c r="G64" s="48">
        <f>G63*10/100</f>
        <v>960</v>
      </c>
    </row>
    <row r="65" spans="1:16" ht="30" x14ac:dyDescent="0.25">
      <c r="C65" s="44" t="s">
        <v>124</v>
      </c>
      <c r="D65" s="49"/>
      <c r="E65" s="50"/>
      <c r="F65" s="51"/>
      <c r="G65" s="48">
        <f>SUM(G63:G64)</f>
        <v>10560</v>
      </c>
    </row>
    <row r="66" spans="1:16" x14ac:dyDescent="0.25">
      <c r="G66" s="38"/>
    </row>
    <row r="68" spans="1:16" ht="20.25" x14ac:dyDescent="0.3">
      <c r="A68" s="119" t="s">
        <v>64</v>
      </c>
      <c r="B68" s="119"/>
      <c r="C68" s="119"/>
      <c r="D68" s="119"/>
      <c r="E68" s="119"/>
      <c r="F68" s="120"/>
      <c r="G68" s="121"/>
      <c r="H68" s="121"/>
      <c r="P68" s="1"/>
    </row>
    <row r="69" spans="1:16" ht="45" x14ac:dyDescent="0.25">
      <c r="A69" s="122" t="s">
        <v>1</v>
      </c>
      <c r="B69" s="122"/>
      <c r="C69" s="19" t="s">
        <v>2</v>
      </c>
      <c r="D69" s="20" t="s">
        <v>3</v>
      </c>
      <c r="E69" s="21" t="s">
        <v>4</v>
      </c>
      <c r="F69" s="58" t="s">
        <v>5</v>
      </c>
      <c r="G69" s="58" t="s">
        <v>6</v>
      </c>
      <c r="H69" s="5" t="s">
        <v>7</v>
      </c>
      <c r="I69" s="5" t="s">
        <v>8</v>
      </c>
      <c r="J69" s="5" t="s">
        <v>9</v>
      </c>
      <c r="K69" s="5" t="s">
        <v>10</v>
      </c>
      <c r="L69" s="6" t="s">
        <v>11</v>
      </c>
      <c r="M69" s="6" t="s">
        <v>12</v>
      </c>
      <c r="N69" s="5" t="s">
        <v>13</v>
      </c>
      <c r="O69" s="5" t="s">
        <v>14</v>
      </c>
    </row>
    <row r="70" spans="1:16" ht="26.25" x14ac:dyDescent="0.25">
      <c r="A70" s="26" t="s">
        <v>65</v>
      </c>
      <c r="B70" s="7" t="s">
        <v>66</v>
      </c>
      <c r="C70" s="8" t="s">
        <v>67</v>
      </c>
      <c r="D70" s="9">
        <v>25</v>
      </c>
      <c r="E70" s="24" t="s">
        <v>18</v>
      </c>
      <c r="F70" s="11">
        <v>405</v>
      </c>
      <c r="G70" s="11">
        <v>31</v>
      </c>
      <c r="H70" s="24" t="s">
        <v>68</v>
      </c>
      <c r="I70" s="11"/>
      <c r="J70" s="24" t="s">
        <v>68</v>
      </c>
      <c r="K70" s="11"/>
      <c r="L70" s="11"/>
      <c r="M70" s="11"/>
      <c r="N70" s="11"/>
      <c r="O70" s="11"/>
      <c r="P70" s="28"/>
    </row>
    <row r="71" spans="1:16" ht="30" x14ac:dyDescent="0.25">
      <c r="C71" s="43" t="s">
        <v>122</v>
      </c>
      <c r="D71" s="45"/>
      <c r="E71" s="46"/>
      <c r="F71" s="47"/>
      <c r="G71" s="48">
        <v>13500</v>
      </c>
    </row>
    <row r="72" spans="1:16" ht="30" x14ac:dyDescent="0.25">
      <c r="C72" s="43" t="s">
        <v>123</v>
      </c>
      <c r="D72" s="45"/>
      <c r="E72" s="46"/>
      <c r="F72" s="47"/>
      <c r="G72" s="48">
        <f>G71*3</f>
        <v>40500</v>
      </c>
    </row>
    <row r="73" spans="1:16" ht="30" x14ac:dyDescent="0.25">
      <c r="C73" s="43" t="s">
        <v>121</v>
      </c>
      <c r="D73" s="45"/>
      <c r="E73" s="46"/>
      <c r="F73" s="47"/>
      <c r="G73" s="48">
        <f>G72*10/100</f>
        <v>4050</v>
      </c>
    </row>
    <row r="74" spans="1:16" ht="30" x14ac:dyDescent="0.25">
      <c r="C74" s="44" t="s">
        <v>124</v>
      </c>
      <c r="D74" s="49"/>
      <c r="E74" s="50"/>
      <c r="F74" s="51"/>
      <c r="G74" s="48">
        <f>SUM(G72:G73)</f>
        <v>44550</v>
      </c>
    </row>
    <row r="77" spans="1:16" ht="20.25" x14ac:dyDescent="0.3">
      <c r="A77" s="119" t="s">
        <v>69</v>
      </c>
      <c r="B77" s="119"/>
      <c r="C77" s="119"/>
      <c r="D77" s="119"/>
      <c r="E77" s="119"/>
      <c r="F77" s="120"/>
      <c r="G77" s="121"/>
      <c r="H77" s="121"/>
      <c r="P77" s="1"/>
    </row>
    <row r="78" spans="1:16" ht="45" x14ac:dyDescent="0.25">
      <c r="A78" s="122" t="s">
        <v>1</v>
      </c>
      <c r="B78" s="122"/>
      <c r="C78" s="19" t="s">
        <v>2</v>
      </c>
      <c r="D78" s="20" t="s">
        <v>3</v>
      </c>
      <c r="E78" s="21" t="s">
        <v>4</v>
      </c>
      <c r="F78" s="58" t="s">
        <v>5</v>
      </c>
      <c r="G78" s="58" t="s">
        <v>6</v>
      </c>
      <c r="H78" s="5" t="s">
        <v>7</v>
      </c>
      <c r="I78" s="5" t="s">
        <v>8</v>
      </c>
      <c r="J78" s="5" t="s">
        <v>9</v>
      </c>
      <c r="K78" s="5" t="s">
        <v>10</v>
      </c>
      <c r="L78" s="6" t="s">
        <v>11</v>
      </c>
      <c r="M78" s="6" t="s">
        <v>12</v>
      </c>
      <c r="N78" s="5" t="s">
        <v>13</v>
      </c>
      <c r="O78" s="5" t="s">
        <v>14</v>
      </c>
    </row>
    <row r="79" spans="1:16" ht="26.25" x14ac:dyDescent="0.25">
      <c r="A79" s="26" t="s">
        <v>70</v>
      </c>
      <c r="B79" s="7" t="s">
        <v>71</v>
      </c>
      <c r="C79" s="8" t="s">
        <v>115</v>
      </c>
      <c r="D79" s="9">
        <v>1</v>
      </c>
      <c r="E79" s="24" t="s">
        <v>18</v>
      </c>
      <c r="F79" s="11">
        <v>7</v>
      </c>
      <c r="G79" s="11">
        <v>4</v>
      </c>
      <c r="H79" s="11"/>
      <c r="I79" s="11"/>
      <c r="J79" s="11"/>
      <c r="K79" s="11"/>
      <c r="L79" s="11"/>
      <c r="M79" s="11"/>
      <c r="N79" s="11"/>
      <c r="O79" s="11"/>
      <c r="P79" s="28"/>
    </row>
    <row r="80" spans="1:16" ht="30" x14ac:dyDescent="0.25">
      <c r="C80" s="43" t="s">
        <v>122</v>
      </c>
      <c r="D80" s="45"/>
      <c r="E80" s="46"/>
      <c r="F80" s="47"/>
      <c r="G80" s="48">
        <v>300</v>
      </c>
    </row>
    <row r="81" spans="1:16" ht="30" x14ac:dyDescent="0.25">
      <c r="C81" s="43" t="s">
        <v>123</v>
      </c>
      <c r="D81" s="45"/>
      <c r="E81" s="46"/>
      <c r="F81" s="47"/>
      <c r="G81" s="48">
        <f>G80*3</f>
        <v>900</v>
      </c>
    </row>
    <row r="82" spans="1:16" ht="30" x14ac:dyDescent="0.25">
      <c r="C82" s="43" t="s">
        <v>121</v>
      </c>
      <c r="D82" s="45"/>
      <c r="E82" s="46"/>
      <c r="F82" s="47"/>
      <c r="G82" s="48">
        <f>G81*10/100</f>
        <v>90</v>
      </c>
    </row>
    <row r="83" spans="1:16" ht="30" x14ac:dyDescent="0.25">
      <c r="C83" s="44" t="s">
        <v>124</v>
      </c>
      <c r="D83" s="49"/>
      <c r="E83" s="50"/>
      <c r="F83" s="51"/>
      <c r="G83" s="48">
        <f>SUM(G81:G82)</f>
        <v>990</v>
      </c>
    </row>
    <row r="84" spans="1:16" x14ac:dyDescent="0.25">
      <c r="G84" s="18"/>
    </row>
    <row r="85" spans="1:16" x14ac:dyDescent="0.25">
      <c r="G85" s="18"/>
    </row>
    <row r="86" spans="1:16" ht="20.25" x14ac:dyDescent="0.3">
      <c r="A86" s="119" t="s">
        <v>72</v>
      </c>
      <c r="B86" s="119"/>
      <c r="C86" s="119"/>
      <c r="D86" s="119"/>
      <c r="E86" s="119"/>
      <c r="F86" s="120"/>
      <c r="G86" s="121"/>
      <c r="H86" s="121"/>
      <c r="P86" s="1"/>
    </row>
    <row r="87" spans="1:16" ht="45" x14ac:dyDescent="0.25">
      <c r="A87" s="122" t="s">
        <v>1</v>
      </c>
      <c r="B87" s="122"/>
      <c r="C87" s="19" t="s">
        <v>2</v>
      </c>
      <c r="D87" s="20" t="s">
        <v>3</v>
      </c>
      <c r="E87" s="21" t="s">
        <v>4</v>
      </c>
      <c r="F87" s="58" t="s">
        <v>5</v>
      </c>
      <c r="G87" s="58" t="s">
        <v>6</v>
      </c>
      <c r="H87" s="5" t="s">
        <v>7</v>
      </c>
      <c r="I87" s="5" t="s">
        <v>8</v>
      </c>
      <c r="J87" s="5" t="s">
        <v>9</v>
      </c>
      <c r="K87" s="5" t="s">
        <v>10</v>
      </c>
      <c r="L87" s="6" t="s">
        <v>11</v>
      </c>
      <c r="M87" s="6" t="s">
        <v>12</v>
      </c>
      <c r="N87" s="5" t="s">
        <v>13</v>
      </c>
      <c r="O87" s="5" t="s">
        <v>14</v>
      </c>
    </row>
    <row r="88" spans="1:16" ht="18" x14ac:dyDescent="0.25">
      <c r="A88" s="123" t="s">
        <v>73</v>
      </c>
      <c r="B88" s="7" t="s">
        <v>74</v>
      </c>
      <c r="C88" s="8" t="s">
        <v>75</v>
      </c>
      <c r="D88" s="9">
        <v>4</v>
      </c>
      <c r="E88" s="24" t="s">
        <v>18</v>
      </c>
      <c r="F88" s="11">
        <v>4</v>
      </c>
      <c r="G88" s="11">
        <v>4</v>
      </c>
      <c r="H88" s="11"/>
      <c r="I88" s="11"/>
      <c r="J88" s="11"/>
      <c r="K88" s="11"/>
      <c r="L88" s="11"/>
      <c r="M88" s="11"/>
      <c r="N88" s="11"/>
      <c r="O88" s="11"/>
      <c r="P88" s="28"/>
    </row>
    <row r="89" spans="1:16" ht="18" x14ac:dyDescent="0.25">
      <c r="A89" s="126"/>
      <c r="B89" s="7" t="s">
        <v>74</v>
      </c>
      <c r="C89" s="56" t="s">
        <v>109</v>
      </c>
      <c r="D89" s="60">
        <v>1</v>
      </c>
      <c r="E89" s="24" t="s">
        <v>18</v>
      </c>
      <c r="F89" s="11">
        <v>1</v>
      </c>
      <c r="G89" s="11">
        <v>1</v>
      </c>
      <c r="H89" s="25"/>
      <c r="I89" s="25"/>
      <c r="J89" s="25"/>
      <c r="K89" s="25"/>
      <c r="L89" s="25"/>
      <c r="M89" s="25"/>
      <c r="N89" s="25"/>
      <c r="O89" s="25"/>
    </row>
    <row r="90" spans="1:16" ht="30" x14ac:dyDescent="0.25">
      <c r="C90" s="43" t="s">
        <v>122</v>
      </c>
      <c r="D90" s="45"/>
      <c r="E90" s="46"/>
      <c r="F90" s="47"/>
      <c r="G90" s="48">
        <v>300</v>
      </c>
    </row>
    <row r="91" spans="1:16" ht="30" x14ac:dyDescent="0.25">
      <c r="C91" s="43" t="s">
        <v>123</v>
      </c>
      <c r="D91" s="45"/>
      <c r="E91" s="46"/>
      <c r="F91" s="47"/>
      <c r="G91" s="48">
        <f>G90*3</f>
        <v>900</v>
      </c>
    </row>
    <row r="92" spans="1:16" ht="30" x14ac:dyDescent="0.25">
      <c r="C92" s="43" t="s">
        <v>121</v>
      </c>
      <c r="D92" s="45"/>
      <c r="E92" s="46"/>
      <c r="F92" s="47"/>
      <c r="G92" s="48">
        <f>G91*10/100</f>
        <v>90</v>
      </c>
    </row>
    <row r="93" spans="1:16" ht="30" x14ac:dyDescent="0.25">
      <c r="C93" s="44" t="s">
        <v>124</v>
      </c>
      <c r="D93" s="49"/>
      <c r="E93" s="50"/>
      <c r="F93" s="51"/>
      <c r="G93" s="48">
        <f>SUM(G91:G92)</f>
        <v>990</v>
      </c>
    </row>
    <row r="94" spans="1:16" x14ac:dyDescent="0.25">
      <c r="G94" s="37"/>
    </row>
    <row r="96" spans="1:16" ht="20.25" x14ac:dyDescent="0.3">
      <c r="A96" s="119" t="s">
        <v>76</v>
      </c>
      <c r="B96" s="119"/>
      <c r="C96" s="119"/>
      <c r="D96" s="119"/>
      <c r="E96" s="119"/>
      <c r="F96" s="119"/>
      <c r="G96" s="119"/>
      <c r="H96" s="120"/>
      <c r="I96" s="121"/>
      <c r="J96" s="121"/>
      <c r="P96" s="1"/>
    </row>
    <row r="97" spans="1:16" ht="45" x14ac:dyDescent="0.25">
      <c r="A97" s="127" t="s">
        <v>1</v>
      </c>
      <c r="B97" s="127"/>
      <c r="C97" s="29" t="s">
        <v>2</v>
      </c>
      <c r="D97" s="30" t="s">
        <v>3</v>
      </c>
      <c r="E97" s="31" t="s">
        <v>4</v>
      </c>
      <c r="F97" s="62" t="s">
        <v>5</v>
      </c>
      <c r="G97" s="62" t="s">
        <v>6</v>
      </c>
      <c r="H97" s="5" t="s">
        <v>7</v>
      </c>
      <c r="I97" s="5" t="s">
        <v>8</v>
      </c>
      <c r="J97" s="5" t="s">
        <v>9</v>
      </c>
      <c r="K97" s="5" t="s">
        <v>10</v>
      </c>
      <c r="L97" s="6" t="s">
        <v>11</v>
      </c>
      <c r="M97" s="6" t="s">
        <v>12</v>
      </c>
      <c r="N97" s="5" t="s">
        <v>13</v>
      </c>
      <c r="O97" s="5" t="s">
        <v>14</v>
      </c>
    </row>
    <row r="98" spans="1:16" ht="26.25" x14ac:dyDescent="0.25">
      <c r="A98" s="26" t="s">
        <v>77</v>
      </c>
      <c r="B98" s="7" t="s">
        <v>78</v>
      </c>
      <c r="C98" s="8" t="s">
        <v>113</v>
      </c>
      <c r="D98" s="9">
        <v>1</v>
      </c>
      <c r="E98" s="24" t="s">
        <v>18</v>
      </c>
      <c r="F98" s="11">
        <v>1</v>
      </c>
      <c r="G98" s="11">
        <v>1</v>
      </c>
      <c r="H98" s="11"/>
      <c r="I98" s="11"/>
      <c r="J98" s="11"/>
      <c r="K98" s="11"/>
      <c r="L98" s="11"/>
      <c r="M98" s="11"/>
      <c r="N98" s="11"/>
      <c r="O98" s="11"/>
      <c r="P98" s="28"/>
    </row>
    <row r="99" spans="1:16" ht="30" x14ac:dyDescent="0.25">
      <c r="C99" s="43" t="s">
        <v>122</v>
      </c>
      <c r="D99" s="45"/>
      <c r="E99" s="46"/>
      <c r="F99" s="47"/>
      <c r="G99" s="48">
        <v>30</v>
      </c>
    </row>
    <row r="100" spans="1:16" ht="30" x14ac:dyDescent="0.25">
      <c r="C100" s="43" t="s">
        <v>123</v>
      </c>
      <c r="D100" s="45"/>
      <c r="E100" s="46"/>
      <c r="F100" s="47"/>
      <c r="G100" s="48">
        <f>G99*3</f>
        <v>90</v>
      </c>
    </row>
    <row r="101" spans="1:16" ht="30" x14ac:dyDescent="0.25">
      <c r="C101" s="43" t="s">
        <v>121</v>
      </c>
      <c r="D101" s="45"/>
      <c r="E101" s="46"/>
      <c r="F101" s="47"/>
      <c r="G101" s="48">
        <f>G100*10/100</f>
        <v>9</v>
      </c>
    </row>
    <row r="102" spans="1:16" ht="30" x14ac:dyDescent="0.25">
      <c r="C102" s="44" t="s">
        <v>124</v>
      </c>
      <c r="D102" s="49"/>
      <c r="E102" s="50"/>
      <c r="F102" s="51"/>
      <c r="G102" s="48">
        <f>SUM(G100:G101)</f>
        <v>99</v>
      </c>
    </row>
    <row r="103" spans="1:16" x14ac:dyDescent="0.25">
      <c r="G103" s="37"/>
    </row>
    <row r="105" spans="1:16" ht="20.25" x14ac:dyDescent="0.3">
      <c r="A105" s="119" t="s">
        <v>79</v>
      </c>
      <c r="B105" s="119"/>
      <c r="C105" s="119"/>
      <c r="D105" s="119"/>
      <c r="E105" s="119"/>
      <c r="F105" s="120"/>
      <c r="G105" s="121"/>
      <c r="H105" s="121"/>
      <c r="P105" s="1"/>
    </row>
    <row r="106" spans="1:16" ht="45" x14ac:dyDescent="0.25">
      <c r="A106" s="122" t="s">
        <v>1</v>
      </c>
      <c r="B106" s="122"/>
      <c r="C106" s="19" t="s">
        <v>2</v>
      </c>
      <c r="D106" s="20" t="s">
        <v>3</v>
      </c>
      <c r="E106" s="21" t="s">
        <v>4</v>
      </c>
      <c r="F106" s="58" t="s">
        <v>5</v>
      </c>
      <c r="G106" s="58" t="s">
        <v>6</v>
      </c>
      <c r="H106" s="5" t="s">
        <v>7</v>
      </c>
      <c r="I106" s="5" t="s">
        <v>8</v>
      </c>
      <c r="J106" s="5" t="s">
        <v>9</v>
      </c>
      <c r="K106" s="5" t="s">
        <v>10</v>
      </c>
      <c r="L106" s="6" t="s">
        <v>11</v>
      </c>
      <c r="M106" s="6" t="s">
        <v>12</v>
      </c>
      <c r="N106" s="5" t="s">
        <v>13</v>
      </c>
      <c r="O106" s="5" t="s">
        <v>14</v>
      </c>
    </row>
    <row r="107" spans="1:16" ht="26.25" x14ac:dyDescent="0.25">
      <c r="A107" s="26" t="s">
        <v>80</v>
      </c>
      <c r="B107" s="7" t="s">
        <v>81</v>
      </c>
      <c r="C107" s="8" t="s">
        <v>82</v>
      </c>
      <c r="D107" s="9">
        <v>2</v>
      </c>
      <c r="E107" s="24" t="s">
        <v>18</v>
      </c>
      <c r="F107" s="11">
        <v>2</v>
      </c>
      <c r="G107" s="11">
        <v>2</v>
      </c>
      <c r="H107" s="11"/>
      <c r="I107" s="11"/>
      <c r="J107" s="11"/>
      <c r="K107" s="11"/>
      <c r="L107" s="11"/>
      <c r="M107" s="11"/>
      <c r="N107" s="11"/>
      <c r="O107" s="11"/>
      <c r="P107" s="28"/>
    </row>
    <row r="108" spans="1:16" ht="30" x14ac:dyDescent="0.25">
      <c r="C108" s="43" t="s">
        <v>122</v>
      </c>
      <c r="D108" s="45"/>
      <c r="E108" s="46"/>
      <c r="F108" s="47"/>
      <c r="G108" s="48">
        <v>60</v>
      </c>
    </row>
    <row r="109" spans="1:16" ht="30" x14ac:dyDescent="0.25">
      <c r="C109" s="43" t="s">
        <v>123</v>
      </c>
      <c r="D109" s="45"/>
      <c r="E109" s="46"/>
      <c r="F109" s="47"/>
      <c r="G109" s="48">
        <f>G108*3</f>
        <v>180</v>
      </c>
    </row>
    <row r="110" spans="1:16" ht="30" x14ac:dyDescent="0.25">
      <c r="C110" s="43" t="s">
        <v>121</v>
      </c>
      <c r="D110" s="45"/>
      <c r="E110" s="46"/>
      <c r="F110" s="47"/>
      <c r="G110" s="48">
        <f>G109*10/100</f>
        <v>18</v>
      </c>
    </row>
    <row r="111" spans="1:16" ht="30" x14ac:dyDescent="0.25">
      <c r="C111" s="44" t="s">
        <v>124</v>
      </c>
      <c r="D111" s="49"/>
      <c r="E111" s="50"/>
      <c r="F111" s="51"/>
      <c r="G111" s="48">
        <f>SUM(G109:G110)</f>
        <v>198</v>
      </c>
    </row>
    <row r="112" spans="1:16" x14ac:dyDescent="0.25">
      <c r="G112" s="37"/>
    </row>
    <row r="114" spans="1:16" ht="20.25" x14ac:dyDescent="0.3">
      <c r="A114" s="119" t="s">
        <v>83</v>
      </c>
      <c r="B114" s="119"/>
      <c r="C114" s="119"/>
      <c r="D114" s="119"/>
      <c r="E114" s="119"/>
      <c r="F114" s="120"/>
      <c r="G114" s="121"/>
      <c r="H114" s="121"/>
      <c r="P114" s="1"/>
    </row>
    <row r="115" spans="1:16" ht="45" x14ac:dyDescent="0.25">
      <c r="A115" s="122" t="s">
        <v>1</v>
      </c>
      <c r="B115" s="122"/>
      <c r="C115" s="19" t="s">
        <v>2</v>
      </c>
      <c r="D115" s="20" t="s">
        <v>3</v>
      </c>
      <c r="E115" s="21" t="s">
        <v>4</v>
      </c>
      <c r="F115" s="58" t="s">
        <v>5</v>
      </c>
      <c r="G115" s="58" t="s">
        <v>6</v>
      </c>
      <c r="H115" s="5" t="s">
        <v>7</v>
      </c>
      <c r="I115" s="5" t="s">
        <v>8</v>
      </c>
      <c r="J115" s="5" t="s">
        <v>9</v>
      </c>
      <c r="K115" s="5" t="s">
        <v>10</v>
      </c>
      <c r="L115" s="6" t="s">
        <v>11</v>
      </c>
      <c r="M115" s="6" t="s">
        <v>12</v>
      </c>
      <c r="N115" s="5" t="s">
        <v>13</v>
      </c>
      <c r="O115" s="5" t="s">
        <v>14</v>
      </c>
    </row>
    <row r="116" spans="1:16" ht="26.25" x14ac:dyDescent="0.25">
      <c r="A116" s="26" t="s">
        <v>84</v>
      </c>
      <c r="B116" s="7" t="s">
        <v>85</v>
      </c>
      <c r="C116" s="8" t="s">
        <v>86</v>
      </c>
      <c r="D116" s="9">
        <v>8</v>
      </c>
      <c r="E116" s="24" t="s">
        <v>18</v>
      </c>
      <c r="F116" s="11">
        <v>8</v>
      </c>
      <c r="G116" s="11">
        <v>8</v>
      </c>
      <c r="H116" s="11"/>
      <c r="I116" s="11"/>
      <c r="J116" s="11"/>
      <c r="K116" s="11"/>
      <c r="L116" s="11"/>
      <c r="M116" s="11"/>
      <c r="N116" s="11"/>
      <c r="O116" s="11"/>
      <c r="P116" s="28"/>
    </row>
    <row r="117" spans="1:16" ht="30" x14ac:dyDescent="0.25">
      <c r="C117" s="43" t="s">
        <v>122</v>
      </c>
      <c r="D117" s="45"/>
      <c r="E117" s="46"/>
      <c r="F117" s="47"/>
      <c r="G117" s="48">
        <v>250</v>
      </c>
    </row>
    <row r="118" spans="1:16" ht="30" x14ac:dyDescent="0.25">
      <c r="C118" s="43" t="s">
        <v>123</v>
      </c>
      <c r="D118" s="45"/>
      <c r="E118" s="46"/>
      <c r="F118" s="47"/>
      <c r="G118" s="48">
        <f>G117*3</f>
        <v>750</v>
      </c>
    </row>
    <row r="119" spans="1:16" ht="30" x14ac:dyDescent="0.25">
      <c r="C119" s="43" t="s">
        <v>121</v>
      </c>
      <c r="D119" s="45"/>
      <c r="E119" s="46"/>
      <c r="F119" s="47"/>
      <c r="G119" s="48">
        <f>G118*10/100</f>
        <v>75</v>
      </c>
    </row>
    <row r="120" spans="1:16" ht="30" x14ac:dyDescent="0.25">
      <c r="C120" s="44" t="s">
        <v>124</v>
      </c>
      <c r="D120" s="49"/>
      <c r="E120" s="50"/>
      <c r="F120" s="51"/>
      <c r="G120" s="48">
        <f>SUM(G118:G119)</f>
        <v>825</v>
      </c>
    </row>
    <row r="121" spans="1:16" x14ac:dyDescent="0.25">
      <c r="G121" s="37"/>
    </row>
    <row r="123" spans="1:16" ht="20.25" x14ac:dyDescent="0.3">
      <c r="A123" s="119" t="s">
        <v>87</v>
      </c>
      <c r="B123" s="119"/>
      <c r="C123" s="119"/>
      <c r="D123" s="119"/>
      <c r="E123" s="119"/>
      <c r="F123" s="120"/>
      <c r="G123" s="121"/>
      <c r="H123" s="121"/>
      <c r="P123" s="1"/>
    </row>
    <row r="124" spans="1:16" ht="45" x14ac:dyDescent="0.25">
      <c r="A124" s="122" t="s">
        <v>1</v>
      </c>
      <c r="B124" s="122"/>
      <c r="C124" s="19" t="s">
        <v>2</v>
      </c>
      <c r="D124" s="20" t="s">
        <v>3</v>
      </c>
      <c r="E124" s="21" t="s">
        <v>4</v>
      </c>
      <c r="F124" s="58" t="s">
        <v>5</v>
      </c>
      <c r="G124" s="58" t="s">
        <v>6</v>
      </c>
      <c r="H124" s="5" t="s">
        <v>7</v>
      </c>
      <c r="I124" s="5" t="s">
        <v>8</v>
      </c>
      <c r="J124" s="5" t="s">
        <v>9</v>
      </c>
      <c r="K124" s="5" t="s">
        <v>10</v>
      </c>
      <c r="L124" s="6" t="s">
        <v>11</v>
      </c>
      <c r="M124" s="6" t="s">
        <v>12</v>
      </c>
      <c r="N124" s="5" t="s">
        <v>13</v>
      </c>
      <c r="O124" s="5" t="s">
        <v>14</v>
      </c>
    </row>
    <row r="125" spans="1:16" ht="18" x14ac:dyDescent="0.25">
      <c r="A125" s="118" t="s">
        <v>88</v>
      </c>
      <c r="B125" s="7" t="s">
        <v>89</v>
      </c>
      <c r="C125" s="8" t="s">
        <v>90</v>
      </c>
      <c r="D125" s="9">
        <v>1</v>
      </c>
      <c r="E125" s="24" t="s">
        <v>18</v>
      </c>
      <c r="F125" s="11">
        <v>1</v>
      </c>
      <c r="G125" s="63">
        <v>1</v>
      </c>
      <c r="H125" s="11"/>
      <c r="I125" s="11"/>
      <c r="J125" s="11"/>
      <c r="K125" s="11"/>
      <c r="L125" s="11"/>
      <c r="M125" s="11"/>
      <c r="N125" s="11"/>
      <c r="O125" s="11"/>
      <c r="P125" s="28"/>
    </row>
    <row r="126" spans="1:16" ht="18" x14ac:dyDescent="0.25">
      <c r="A126" s="118"/>
      <c r="B126" s="7" t="s">
        <v>91</v>
      </c>
      <c r="C126" s="8" t="s">
        <v>114</v>
      </c>
      <c r="D126" s="9">
        <v>1</v>
      </c>
      <c r="E126" s="24" t="s">
        <v>18</v>
      </c>
      <c r="F126" s="11">
        <v>1</v>
      </c>
      <c r="G126" s="63">
        <v>1</v>
      </c>
      <c r="H126" s="25"/>
      <c r="I126" s="25"/>
      <c r="J126" s="25"/>
      <c r="K126" s="25"/>
      <c r="L126" s="25"/>
      <c r="M126" s="25"/>
      <c r="N126" s="25"/>
      <c r="O126" s="25"/>
    </row>
    <row r="127" spans="1:16" ht="18" x14ac:dyDescent="0.25">
      <c r="A127" s="118"/>
      <c r="B127" s="7" t="s">
        <v>92</v>
      </c>
      <c r="C127" s="8" t="s">
        <v>93</v>
      </c>
      <c r="D127" s="9">
        <v>1</v>
      </c>
      <c r="E127" s="24" t="s">
        <v>18</v>
      </c>
      <c r="F127" s="11">
        <v>1</v>
      </c>
      <c r="G127" s="63">
        <v>1</v>
      </c>
      <c r="H127" s="25"/>
      <c r="I127" s="25"/>
      <c r="J127" s="25"/>
      <c r="K127" s="25"/>
      <c r="L127" s="25"/>
      <c r="M127" s="25"/>
      <c r="N127" s="25"/>
      <c r="O127" s="25"/>
    </row>
    <row r="128" spans="1:16" ht="30" x14ac:dyDescent="0.25">
      <c r="C128" s="43" t="s">
        <v>122</v>
      </c>
      <c r="D128" s="45"/>
      <c r="E128" s="46"/>
      <c r="F128" s="47"/>
      <c r="G128" s="48">
        <v>90</v>
      </c>
    </row>
    <row r="129" spans="1:15" ht="30" x14ac:dyDescent="0.25">
      <c r="C129" s="43" t="s">
        <v>123</v>
      </c>
      <c r="D129" s="45"/>
      <c r="E129" s="46"/>
      <c r="F129" s="47"/>
      <c r="G129" s="48">
        <f>G128*3</f>
        <v>270</v>
      </c>
    </row>
    <row r="130" spans="1:15" ht="30" x14ac:dyDescent="0.25">
      <c r="C130" s="43" t="s">
        <v>121</v>
      </c>
      <c r="D130" s="45"/>
      <c r="E130" s="46"/>
      <c r="F130" s="47"/>
      <c r="G130" s="48">
        <f>G129*10/100</f>
        <v>27</v>
      </c>
    </row>
    <row r="131" spans="1:15" ht="30" x14ac:dyDescent="0.25">
      <c r="C131" s="44" t="s">
        <v>124</v>
      </c>
      <c r="D131" s="49"/>
      <c r="E131" s="50"/>
      <c r="F131" s="51"/>
      <c r="G131" s="48">
        <f>SUM(G129:G130)</f>
        <v>297</v>
      </c>
    </row>
    <row r="132" spans="1:15" x14ac:dyDescent="0.25">
      <c r="G132" s="40"/>
    </row>
    <row r="133" spans="1:15" x14ac:dyDescent="0.25">
      <c r="G133" s="40"/>
    </row>
    <row r="134" spans="1:15" ht="20.25" x14ac:dyDescent="0.3">
      <c r="A134" s="119" t="s">
        <v>94</v>
      </c>
      <c r="B134" s="119"/>
      <c r="C134" s="119"/>
      <c r="D134" s="119"/>
      <c r="E134" s="119"/>
      <c r="F134" s="120"/>
      <c r="G134" s="121"/>
      <c r="H134" s="121"/>
    </row>
    <row r="135" spans="1:15" ht="45" x14ac:dyDescent="0.25">
      <c r="A135" s="122" t="s">
        <v>1</v>
      </c>
      <c r="B135" s="122"/>
      <c r="C135" s="19" t="s">
        <v>2</v>
      </c>
      <c r="D135" s="20" t="s">
        <v>3</v>
      </c>
      <c r="E135" s="21" t="s">
        <v>4</v>
      </c>
      <c r="F135" s="58" t="s">
        <v>5</v>
      </c>
      <c r="G135" s="58" t="s">
        <v>6</v>
      </c>
      <c r="H135" s="5" t="s">
        <v>7</v>
      </c>
      <c r="I135" s="5" t="s">
        <v>8</v>
      </c>
      <c r="J135" s="5" t="s">
        <v>9</v>
      </c>
      <c r="K135" s="5" t="s">
        <v>10</v>
      </c>
      <c r="L135" s="6" t="s">
        <v>11</v>
      </c>
      <c r="M135" s="6" t="s">
        <v>12</v>
      </c>
      <c r="N135" s="5" t="s">
        <v>13</v>
      </c>
      <c r="O135" s="5" t="s">
        <v>14</v>
      </c>
    </row>
    <row r="136" spans="1:15" ht="26.25" x14ac:dyDescent="0.25">
      <c r="A136" s="26" t="s">
        <v>95</v>
      </c>
      <c r="B136" s="7" t="s">
        <v>96</v>
      </c>
      <c r="C136" s="8" t="s">
        <v>97</v>
      </c>
      <c r="D136" s="9">
        <v>1</v>
      </c>
      <c r="E136" s="24" t="s">
        <v>18</v>
      </c>
      <c r="F136" s="11">
        <v>1</v>
      </c>
      <c r="G136" s="63">
        <v>1</v>
      </c>
      <c r="H136" s="11"/>
      <c r="I136" s="11"/>
      <c r="J136" s="11"/>
      <c r="K136" s="11"/>
      <c r="L136" s="11"/>
      <c r="M136" s="11"/>
      <c r="N136" s="11"/>
      <c r="O136" s="11"/>
    </row>
    <row r="137" spans="1:15" ht="30" x14ac:dyDescent="0.25">
      <c r="C137" s="43" t="s">
        <v>122</v>
      </c>
      <c r="D137" s="45"/>
      <c r="E137" s="46"/>
      <c r="F137" s="47"/>
      <c r="G137" s="48">
        <v>30</v>
      </c>
    </row>
    <row r="138" spans="1:15" ht="30" x14ac:dyDescent="0.25">
      <c r="C138" s="43" t="s">
        <v>123</v>
      </c>
      <c r="D138" s="45"/>
      <c r="E138" s="46"/>
      <c r="F138" s="47"/>
      <c r="G138" s="48">
        <f>G137*3</f>
        <v>90</v>
      </c>
    </row>
    <row r="139" spans="1:15" ht="30" x14ac:dyDescent="0.25">
      <c r="C139" s="43" t="s">
        <v>121</v>
      </c>
      <c r="D139" s="45"/>
      <c r="E139" s="46"/>
      <c r="F139" s="47"/>
      <c r="G139" s="48">
        <f>G138*10/100</f>
        <v>9</v>
      </c>
    </row>
    <row r="140" spans="1:15" ht="30" x14ac:dyDescent="0.25">
      <c r="C140" s="44" t="s">
        <v>124</v>
      </c>
      <c r="D140" s="49"/>
      <c r="E140" s="50"/>
      <c r="F140" s="51"/>
      <c r="G140" s="48">
        <f>SUM(G138:G139)</f>
        <v>99</v>
      </c>
    </row>
    <row r="141" spans="1:15" x14ac:dyDescent="0.25">
      <c r="G141" s="37"/>
    </row>
    <row r="143" spans="1:15" ht="20.25" x14ac:dyDescent="0.3">
      <c r="A143" s="119" t="s">
        <v>98</v>
      </c>
      <c r="B143" s="119"/>
      <c r="C143" s="119"/>
      <c r="D143" s="119"/>
      <c r="E143" s="119"/>
      <c r="F143" s="120"/>
      <c r="G143" s="121"/>
      <c r="H143" s="121"/>
    </row>
    <row r="144" spans="1:15" ht="45" x14ac:dyDescent="0.25">
      <c r="A144" s="122" t="s">
        <v>1</v>
      </c>
      <c r="B144" s="122"/>
      <c r="C144" s="19" t="s">
        <v>2</v>
      </c>
      <c r="D144" s="20" t="s">
        <v>3</v>
      </c>
      <c r="E144" s="21" t="s">
        <v>4</v>
      </c>
      <c r="F144" s="58" t="s">
        <v>5</v>
      </c>
      <c r="G144" s="58" t="s">
        <v>6</v>
      </c>
      <c r="H144" s="5" t="s">
        <v>7</v>
      </c>
      <c r="I144" s="5" t="s">
        <v>8</v>
      </c>
      <c r="J144" s="5" t="s">
        <v>9</v>
      </c>
      <c r="K144" s="5" t="s">
        <v>10</v>
      </c>
      <c r="L144" s="6" t="s">
        <v>11</v>
      </c>
      <c r="M144" s="6" t="s">
        <v>12</v>
      </c>
      <c r="N144" s="5" t="s">
        <v>13</v>
      </c>
      <c r="O144" s="5" t="s">
        <v>14</v>
      </c>
    </row>
    <row r="145" spans="1:15" ht="26.25" x14ac:dyDescent="0.25">
      <c r="A145" s="32" t="s">
        <v>110</v>
      </c>
      <c r="B145" s="7" t="s">
        <v>111</v>
      </c>
      <c r="C145" s="57" t="s">
        <v>99</v>
      </c>
      <c r="D145" s="53">
        <v>1</v>
      </c>
      <c r="E145" s="24" t="s">
        <v>18</v>
      </c>
      <c r="F145" s="11">
        <v>1</v>
      </c>
      <c r="G145" s="63">
        <v>1</v>
      </c>
      <c r="H145" s="11"/>
      <c r="I145" s="11"/>
      <c r="J145" s="11"/>
      <c r="K145" s="11"/>
      <c r="L145" s="11"/>
      <c r="M145" s="11"/>
      <c r="N145" s="11"/>
      <c r="O145" s="11"/>
    </row>
    <row r="146" spans="1:15" ht="30" x14ac:dyDescent="0.25">
      <c r="C146" s="64" t="s">
        <v>122</v>
      </c>
      <c r="D146" s="65"/>
      <c r="E146" s="46"/>
      <c r="F146" s="47"/>
      <c r="G146" s="48">
        <v>100</v>
      </c>
    </row>
    <row r="147" spans="1:15" ht="30" x14ac:dyDescent="0.25">
      <c r="C147" s="43" t="s">
        <v>123</v>
      </c>
      <c r="D147" s="45"/>
      <c r="E147" s="46"/>
      <c r="F147" s="47"/>
      <c r="G147" s="48">
        <f>G146*3</f>
        <v>300</v>
      </c>
    </row>
    <row r="148" spans="1:15" ht="30" x14ac:dyDescent="0.25">
      <c r="C148" s="43" t="s">
        <v>121</v>
      </c>
      <c r="D148" s="45"/>
      <c r="E148" s="46"/>
      <c r="F148" s="47"/>
      <c r="G148" s="48">
        <f>G147*10/100</f>
        <v>30</v>
      </c>
    </row>
    <row r="149" spans="1:15" ht="30" x14ac:dyDescent="0.25">
      <c r="C149" s="44" t="s">
        <v>124</v>
      </c>
      <c r="D149" s="49"/>
      <c r="E149" s="50"/>
      <c r="F149" s="51"/>
      <c r="G149" s="48">
        <f>SUM(G147:G148)</f>
        <v>330</v>
      </c>
      <c r="H149" s="41">
        <f>G149+G140+G131+G120+G111+G102+G93+G83+G74+G65+G54+G40+G29+G16</f>
        <v>139953</v>
      </c>
    </row>
    <row r="152" spans="1:15" ht="30" x14ac:dyDescent="0.25">
      <c r="C152" s="66" t="s">
        <v>127</v>
      </c>
      <c r="D152" s="67"/>
      <c r="E152" s="67"/>
      <c r="F152" s="68"/>
      <c r="G152" s="69">
        <f>G149+G140+G131+G120+G111+G102+G93+G83+G74+G65+G54+G40+G29+G16</f>
        <v>139953</v>
      </c>
    </row>
    <row r="154" spans="1:15" x14ac:dyDescent="0.25">
      <c r="G154" s="41"/>
      <c r="H154" s="41"/>
      <c r="I154" s="41"/>
    </row>
  </sheetData>
  <mergeCells count="49">
    <mergeCell ref="A143:E143"/>
    <mergeCell ref="F143:H143"/>
    <mergeCell ref="A144:B144"/>
    <mergeCell ref="A135:B135"/>
    <mergeCell ref="A115:B115"/>
    <mergeCell ref="A123:E123"/>
    <mergeCell ref="F123:H123"/>
    <mergeCell ref="A124:B124"/>
    <mergeCell ref="A125:A127"/>
    <mergeCell ref="A134:E134"/>
    <mergeCell ref="F134:H134"/>
    <mergeCell ref="A97:B97"/>
    <mergeCell ref="A105:E105"/>
    <mergeCell ref="F105:H105"/>
    <mergeCell ref="A106:B106"/>
    <mergeCell ref="A114:E114"/>
    <mergeCell ref="F114:H114"/>
    <mergeCell ref="A78:B78"/>
    <mergeCell ref="A86:E86"/>
    <mergeCell ref="F86:H86"/>
    <mergeCell ref="A87:B87"/>
    <mergeCell ref="A96:G96"/>
    <mergeCell ref="H96:J96"/>
    <mergeCell ref="A88:A89"/>
    <mergeCell ref="A58:B58"/>
    <mergeCell ref="A68:E68"/>
    <mergeCell ref="F68:H68"/>
    <mergeCell ref="A69:B69"/>
    <mergeCell ref="A77:E77"/>
    <mergeCell ref="F77:H77"/>
    <mergeCell ref="A59:A61"/>
    <mergeCell ref="A43:E43"/>
    <mergeCell ref="F43:H43"/>
    <mergeCell ref="A44:B44"/>
    <mergeCell ref="A45:A50"/>
    <mergeCell ref="A57:E57"/>
    <mergeCell ref="F57:H57"/>
    <mergeCell ref="A34:A35"/>
    <mergeCell ref="A1:E1"/>
    <mergeCell ref="F1:H1"/>
    <mergeCell ref="A2:B2"/>
    <mergeCell ref="A3:A10"/>
    <mergeCell ref="A18:E18"/>
    <mergeCell ref="F18:H18"/>
    <mergeCell ref="A19:B19"/>
    <mergeCell ref="A20:A25"/>
    <mergeCell ref="A32:E32"/>
    <mergeCell ref="F32:H32"/>
    <mergeCell ref="A33:B33"/>
  </mergeCells>
  <dataValidations count="1">
    <dataValidation type="textLength" operator="equal" allowBlank="1" showInputMessage="1" showErrorMessage="1" errorTitle="CODICE MODELLO" error="Il codice modello deve avere lunghezza pari a 10" promptTitle="CODICE MODELLO" prompt="Riportare il codice COD MODELLO presente nel foglio Modelli._x000a_In caso il modello non sia presente nell'anagrafica Modelli selezionare almeno il CODICE CLASSE e CODICE PRODUTTORE e inserire una descrizione testuale nel campo MODELLO PROVVISORIO " sqref="C21:C24">
      <formula1>10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"/>
  <sheetViews>
    <sheetView workbookViewId="0">
      <selection activeCell="A2" sqref="A2"/>
    </sheetView>
  </sheetViews>
  <sheetFormatPr defaultRowHeight="15" x14ac:dyDescent="0.25"/>
  <cols>
    <col min="1" max="1" width="19.140625" style="92" customWidth="1"/>
    <col min="2" max="2" width="36.7109375" style="92" customWidth="1"/>
    <col min="3" max="3" width="16.7109375" style="92" customWidth="1"/>
    <col min="4" max="4" width="8.28515625" style="92" customWidth="1"/>
    <col min="5" max="5" width="18.28515625" style="92" customWidth="1"/>
    <col min="6" max="6" width="13.140625" style="93" customWidth="1"/>
    <col min="7" max="8" width="13.140625" style="94" customWidth="1"/>
    <col min="9" max="9" width="13.140625" style="93" customWidth="1"/>
    <col min="10" max="10" width="13.140625" style="95" customWidth="1"/>
    <col min="11" max="11" width="19.7109375" style="92" customWidth="1"/>
    <col min="12" max="12" width="25.5703125" style="96" customWidth="1"/>
    <col min="13" max="14" width="11.42578125" style="97" customWidth="1"/>
    <col min="15" max="15" width="7.7109375" style="92" customWidth="1"/>
    <col min="16" max="16" width="15.28515625" customWidth="1"/>
    <col min="17" max="17" width="16.28515625" style="92" customWidth="1"/>
    <col min="18" max="18" width="13.85546875" style="92" hidden="1" customWidth="1"/>
    <col min="19" max="19" width="18.28515625" style="92" hidden="1" customWidth="1"/>
    <col min="20" max="20" width="11.140625" style="92" hidden="1" customWidth="1"/>
    <col min="21" max="21" width="16.7109375" style="92" hidden="1" customWidth="1"/>
    <col min="22" max="22" width="29.28515625" style="92" hidden="1" customWidth="1"/>
    <col min="23" max="23" width="17.5703125" style="92" hidden="1" customWidth="1"/>
    <col min="24" max="24" width="26.140625" style="92" hidden="1" customWidth="1"/>
    <col min="25" max="25" width="15.42578125" style="92" hidden="1" customWidth="1"/>
    <col min="26" max="26" width="20.5703125" style="92" hidden="1" customWidth="1"/>
    <col min="27" max="28" width="26.140625" style="92" hidden="1" customWidth="1"/>
    <col min="29" max="30" width="26.140625" style="96" hidden="1" customWidth="1"/>
    <col min="31" max="32" width="26.140625" style="92" hidden="1" customWidth="1"/>
    <col min="33" max="33" width="31.140625" style="93" hidden="1" customWidth="1"/>
    <col min="34" max="34" width="0" hidden="1" customWidth="1"/>
    <col min="35" max="35" width="18.85546875" hidden="1" customWidth="1"/>
    <col min="36" max="36" width="18.42578125" hidden="1" customWidth="1"/>
    <col min="37" max="37" width="12.7109375" hidden="1" customWidth="1"/>
    <col min="38" max="38" width="10.5703125" hidden="1" customWidth="1"/>
    <col min="39" max="39" width="12.140625" hidden="1" customWidth="1"/>
    <col min="40" max="40" width="11.5703125" hidden="1" customWidth="1"/>
    <col min="41" max="42" width="11.5703125" customWidth="1"/>
    <col min="257" max="257" width="19.140625" customWidth="1"/>
    <col min="258" max="258" width="36.7109375" customWidth="1"/>
    <col min="259" max="259" width="16.7109375" customWidth="1"/>
    <col min="260" max="260" width="8.28515625" customWidth="1"/>
    <col min="261" max="261" width="18.28515625" customWidth="1"/>
    <col min="262" max="266" width="13.140625" customWidth="1"/>
    <col min="267" max="267" width="19.7109375" customWidth="1"/>
    <col min="268" max="268" width="25.5703125" customWidth="1"/>
    <col min="269" max="270" width="11.42578125" customWidth="1"/>
    <col min="271" max="271" width="7.7109375" customWidth="1"/>
    <col min="272" max="272" width="15.28515625" customWidth="1"/>
    <col min="273" max="273" width="16.28515625" customWidth="1"/>
    <col min="274" max="296" width="0" hidden="1" customWidth="1"/>
    <col min="297" max="298" width="11.5703125" customWidth="1"/>
    <col min="513" max="513" width="19.140625" customWidth="1"/>
    <col min="514" max="514" width="36.7109375" customWidth="1"/>
    <col min="515" max="515" width="16.7109375" customWidth="1"/>
    <col min="516" max="516" width="8.28515625" customWidth="1"/>
    <col min="517" max="517" width="18.28515625" customWidth="1"/>
    <col min="518" max="522" width="13.140625" customWidth="1"/>
    <col min="523" max="523" width="19.7109375" customWidth="1"/>
    <col min="524" max="524" width="25.5703125" customWidth="1"/>
    <col min="525" max="526" width="11.42578125" customWidth="1"/>
    <col min="527" max="527" width="7.7109375" customWidth="1"/>
    <col min="528" max="528" width="15.28515625" customWidth="1"/>
    <col min="529" max="529" width="16.28515625" customWidth="1"/>
    <col min="530" max="552" width="0" hidden="1" customWidth="1"/>
    <col min="553" max="554" width="11.5703125" customWidth="1"/>
    <col min="769" max="769" width="19.140625" customWidth="1"/>
    <col min="770" max="770" width="36.7109375" customWidth="1"/>
    <col min="771" max="771" width="16.7109375" customWidth="1"/>
    <col min="772" max="772" width="8.28515625" customWidth="1"/>
    <col min="773" max="773" width="18.28515625" customWidth="1"/>
    <col min="774" max="778" width="13.140625" customWidth="1"/>
    <col min="779" max="779" width="19.7109375" customWidth="1"/>
    <col min="780" max="780" width="25.5703125" customWidth="1"/>
    <col min="781" max="782" width="11.42578125" customWidth="1"/>
    <col min="783" max="783" width="7.7109375" customWidth="1"/>
    <col min="784" max="784" width="15.28515625" customWidth="1"/>
    <col min="785" max="785" width="16.28515625" customWidth="1"/>
    <col min="786" max="808" width="0" hidden="1" customWidth="1"/>
    <col min="809" max="810" width="11.5703125" customWidth="1"/>
    <col min="1025" max="1025" width="19.140625" customWidth="1"/>
    <col min="1026" max="1026" width="36.7109375" customWidth="1"/>
    <col min="1027" max="1027" width="16.7109375" customWidth="1"/>
    <col min="1028" max="1028" width="8.28515625" customWidth="1"/>
    <col min="1029" max="1029" width="18.28515625" customWidth="1"/>
    <col min="1030" max="1034" width="13.140625" customWidth="1"/>
    <col min="1035" max="1035" width="19.7109375" customWidth="1"/>
    <col min="1036" max="1036" width="25.5703125" customWidth="1"/>
    <col min="1037" max="1038" width="11.42578125" customWidth="1"/>
    <col min="1039" max="1039" width="7.7109375" customWidth="1"/>
    <col min="1040" max="1040" width="15.28515625" customWidth="1"/>
    <col min="1041" max="1041" width="16.28515625" customWidth="1"/>
    <col min="1042" max="1064" width="0" hidden="1" customWidth="1"/>
    <col min="1065" max="1066" width="11.5703125" customWidth="1"/>
    <col min="1281" max="1281" width="19.140625" customWidth="1"/>
    <col min="1282" max="1282" width="36.7109375" customWidth="1"/>
    <col min="1283" max="1283" width="16.7109375" customWidth="1"/>
    <col min="1284" max="1284" width="8.28515625" customWidth="1"/>
    <col min="1285" max="1285" width="18.28515625" customWidth="1"/>
    <col min="1286" max="1290" width="13.140625" customWidth="1"/>
    <col min="1291" max="1291" width="19.7109375" customWidth="1"/>
    <col min="1292" max="1292" width="25.5703125" customWidth="1"/>
    <col min="1293" max="1294" width="11.42578125" customWidth="1"/>
    <col min="1295" max="1295" width="7.7109375" customWidth="1"/>
    <col min="1296" max="1296" width="15.28515625" customWidth="1"/>
    <col min="1297" max="1297" width="16.28515625" customWidth="1"/>
    <col min="1298" max="1320" width="0" hidden="1" customWidth="1"/>
    <col min="1321" max="1322" width="11.5703125" customWidth="1"/>
    <col min="1537" max="1537" width="19.140625" customWidth="1"/>
    <col min="1538" max="1538" width="36.7109375" customWidth="1"/>
    <col min="1539" max="1539" width="16.7109375" customWidth="1"/>
    <col min="1540" max="1540" width="8.28515625" customWidth="1"/>
    <col min="1541" max="1541" width="18.28515625" customWidth="1"/>
    <col min="1542" max="1546" width="13.140625" customWidth="1"/>
    <col min="1547" max="1547" width="19.7109375" customWidth="1"/>
    <col min="1548" max="1548" width="25.5703125" customWidth="1"/>
    <col min="1549" max="1550" width="11.42578125" customWidth="1"/>
    <col min="1551" max="1551" width="7.7109375" customWidth="1"/>
    <col min="1552" max="1552" width="15.28515625" customWidth="1"/>
    <col min="1553" max="1553" width="16.28515625" customWidth="1"/>
    <col min="1554" max="1576" width="0" hidden="1" customWidth="1"/>
    <col min="1577" max="1578" width="11.5703125" customWidth="1"/>
    <col min="1793" max="1793" width="19.140625" customWidth="1"/>
    <col min="1794" max="1794" width="36.7109375" customWidth="1"/>
    <col min="1795" max="1795" width="16.7109375" customWidth="1"/>
    <col min="1796" max="1796" width="8.28515625" customWidth="1"/>
    <col min="1797" max="1797" width="18.28515625" customWidth="1"/>
    <col min="1798" max="1802" width="13.140625" customWidth="1"/>
    <col min="1803" max="1803" width="19.7109375" customWidth="1"/>
    <col min="1804" max="1804" width="25.5703125" customWidth="1"/>
    <col min="1805" max="1806" width="11.42578125" customWidth="1"/>
    <col min="1807" max="1807" width="7.7109375" customWidth="1"/>
    <col min="1808" max="1808" width="15.28515625" customWidth="1"/>
    <col min="1809" max="1809" width="16.28515625" customWidth="1"/>
    <col min="1810" max="1832" width="0" hidden="1" customWidth="1"/>
    <col min="1833" max="1834" width="11.5703125" customWidth="1"/>
    <col min="2049" max="2049" width="19.140625" customWidth="1"/>
    <col min="2050" max="2050" width="36.7109375" customWidth="1"/>
    <col min="2051" max="2051" width="16.7109375" customWidth="1"/>
    <col min="2052" max="2052" width="8.28515625" customWidth="1"/>
    <col min="2053" max="2053" width="18.28515625" customWidth="1"/>
    <col min="2054" max="2058" width="13.140625" customWidth="1"/>
    <col min="2059" max="2059" width="19.7109375" customWidth="1"/>
    <col min="2060" max="2060" width="25.5703125" customWidth="1"/>
    <col min="2061" max="2062" width="11.42578125" customWidth="1"/>
    <col min="2063" max="2063" width="7.7109375" customWidth="1"/>
    <col min="2064" max="2064" width="15.28515625" customWidth="1"/>
    <col min="2065" max="2065" width="16.28515625" customWidth="1"/>
    <col min="2066" max="2088" width="0" hidden="1" customWidth="1"/>
    <col min="2089" max="2090" width="11.5703125" customWidth="1"/>
    <col min="2305" max="2305" width="19.140625" customWidth="1"/>
    <col min="2306" max="2306" width="36.7109375" customWidth="1"/>
    <col min="2307" max="2307" width="16.7109375" customWidth="1"/>
    <col min="2308" max="2308" width="8.28515625" customWidth="1"/>
    <col min="2309" max="2309" width="18.28515625" customWidth="1"/>
    <col min="2310" max="2314" width="13.140625" customWidth="1"/>
    <col min="2315" max="2315" width="19.7109375" customWidth="1"/>
    <col min="2316" max="2316" width="25.5703125" customWidth="1"/>
    <col min="2317" max="2318" width="11.42578125" customWidth="1"/>
    <col min="2319" max="2319" width="7.7109375" customWidth="1"/>
    <col min="2320" max="2320" width="15.28515625" customWidth="1"/>
    <col min="2321" max="2321" width="16.28515625" customWidth="1"/>
    <col min="2322" max="2344" width="0" hidden="1" customWidth="1"/>
    <col min="2345" max="2346" width="11.5703125" customWidth="1"/>
    <col min="2561" max="2561" width="19.140625" customWidth="1"/>
    <col min="2562" max="2562" width="36.7109375" customWidth="1"/>
    <col min="2563" max="2563" width="16.7109375" customWidth="1"/>
    <col min="2564" max="2564" width="8.28515625" customWidth="1"/>
    <col min="2565" max="2565" width="18.28515625" customWidth="1"/>
    <col min="2566" max="2570" width="13.140625" customWidth="1"/>
    <col min="2571" max="2571" width="19.7109375" customWidth="1"/>
    <col min="2572" max="2572" width="25.5703125" customWidth="1"/>
    <col min="2573" max="2574" width="11.42578125" customWidth="1"/>
    <col min="2575" max="2575" width="7.7109375" customWidth="1"/>
    <col min="2576" max="2576" width="15.28515625" customWidth="1"/>
    <col min="2577" max="2577" width="16.28515625" customWidth="1"/>
    <col min="2578" max="2600" width="0" hidden="1" customWidth="1"/>
    <col min="2601" max="2602" width="11.5703125" customWidth="1"/>
    <col min="2817" max="2817" width="19.140625" customWidth="1"/>
    <col min="2818" max="2818" width="36.7109375" customWidth="1"/>
    <col min="2819" max="2819" width="16.7109375" customWidth="1"/>
    <col min="2820" max="2820" width="8.28515625" customWidth="1"/>
    <col min="2821" max="2821" width="18.28515625" customWidth="1"/>
    <col min="2822" max="2826" width="13.140625" customWidth="1"/>
    <col min="2827" max="2827" width="19.7109375" customWidth="1"/>
    <col min="2828" max="2828" width="25.5703125" customWidth="1"/>
    <col min="2829" max="2830" width="11.42578125" customWidth="1"/>
    <col min="2831" max="2831" width="7.7109375" customWidth="1"/>
    <col min="2832" max="2832" width="15.28515625" customWidth="1"/>
    <col min="2833" max="2833" width="16.28515625" customWidth="1"/>
    <col min="2834" max="2856" width="0" hidden="1" customWidth="1"/>
    <col min="2857" max="2858" width="11.5703125" customWidth="1"/>
    <col min="3073" max="3073" width="19.140625" customWidth="1"/>
    <col min="3074" max="3074" width="36.7109375" customWidth="1"/>
    <col min="3075" max="3075" width="16.7109375" customWidth="1"/>
    <col min="3076" max="3076" width="8.28515625" customWidth="1"/>
    <col min="3077" max="3077" width="18.28515625" customWidth="1"/>
    <col min="3078" max="3082" width="13.140625" customWidth="1"/>
    <col min="3083" max="3083" width="19.7109375" customWidth="1"/>
    <col min="3084" max="3084" width="25.5703125" customWidth="1"/>
    <col min="3085" max="3086" width="11.42578125" customWidth="1"/>
    <col min="3087" max="3087" width="7.7109375" customWidth="1"/>
    <col min="3088" max="3088" width="15.28515625" customWidth="1"/>
    <col min="3089" max="3089" width="16.28515625" customWidth="1"/>
    <col min="3090" max="3112" width="0" hidden="1" customWidth="1"/>
    <col min="3113" max="3114" width="11.5703125" customWidth="1"/>
    <col min="3329" max="3329" width="19.140625" customWidth="1"/>
    <col min="3330" max="3330" width="36.7109375" customWidth="1"/>
    <col min="3331" max="3331" width="16.7109375" customWidth="1"/>
    <col min="3332" max="3332" width="8.28515625" customWidth="1"/>
    <col min="3333" max="3333" width="18.28515625" customWidth="1"/>
    <col min="3334" max="3338" width="13.140625" customWidth="1"/>
    <col min="3339" max="3339" width="19.7109375" customWidth="1"/>
    <col min="3340" max="3340" width="25.5703125" customWidth="1"/>
    <col min="3341" max="3342" width="11.42578125" customWidth="1"/>
    <col min="3343" max="3343" width="7.7109375" customWidth="1"/>
    <col min="3344" max="3344" width="15.28515625" customWidth="1"/>
    <col min="3345" max="3345" width="16.28515625" customWidth="1"/>
    <col min="3346" max="3368" width="0" hidden="1" customWidth="1"/>
    <col min="3369" max="3370" width="11.5703125" customWidth="1"/>
    <col min="3585" max="3585" width="19.140625" customWidth="1"/>
    <col min="3586" max="3586" width="36.7109375" customWidth="1"/>
    <col min="3587" max="3587" width="16.7109375" customWidth="1"/>
    <col min="3588" max="3588" width="8.28515625" customWidth="1"/>
    <col min="3589" max="3589" width="18.28515625" customWidth="1"/>
    <col min="3590" max="3594" width="13.140625" customWidth="1"/>
    <col min="3595" max="3595" width="19.7109375" customWidth="1"/>
    <col min="3596" max="3596" width="25.5703125" customWidth="1"/>
    <col min="3597" max="3598" width="11.42578125" customWidth="1"/>
    <col min="3599" max="3599" width="7.7109375" customWidth="1"/>
    <col min="3600" max="3600" width="15.28515625" customWidth="1"/>
    <col min="3601" max="3601" width="16.28515625" customWidth="1"/>
    <col min="3602" max="3624" width="0" hidden="1" customWidth="1"/>
    <col min="3625" max="3626" width="11.5703125" customWidth="1"/>
    <col min="3841" max="3841" width="19.140625" customWidth="1"/>
    <col min="3842" max="3842" width="36.7109375" customWidth="1"/>
    <col min="3843" max="3843" width="16.7109375" customWidth="1"/>
    <col min="3844" max="3844" width="8.28515625" customWidth="1"/>
    <col min="3845" max="3845" width="18.28515625" customWidth="1"/>
    <col min="3846" max="3850" width="13.140625" customWidth="1"/>
    <col min="3851" max="3851" width="19.7109375" customWidth="1"/>
    <col min="3852" max="3852" width="25.5703125" customWidth="1"/>
    <col min="3853" max="3854" width="11.42578125" customWidth="1"/>
    <col min="3855" max="3855" width="7.7109375" customWidth="1"/>
    <col min="3856" max="3856" width="15.28515625" customWidth="1"/>
    <col min="3857" max="3857" width="16.28515625" customWidth="1"/>
    <col min="3858" max="3880" width="0" hidden="1" customWidth="1"/>
    <col min="3881" max="3882" width="11.5703125" customWidth="1"/>
    <col min="4097" max="4097" width="19.140625" customWidth="1"/>
    <col min="4098" max="4098" width="36.7109375" customWidth="1"/>
    <col min="4099" max="4099" width="16.7109375" customWidth="1"/>
    <col min="4100" max="4100" width="8.28515625" customWidth="1"/>
    <col min="4101" max="4101" width="18.28515625" customWidth="1"/>
    <col min="4102" max="4106" width="13.140625" customWidth="1"/>
    <col min="4107" max="4107" width="19.7109375" customWidth="1"/>
    <col min="4108" max="4108" width="25.5703125" customWidth="1"/>
    <col min="4109" max="4110" width="11.42578125" customWidth="1"/>
    <col min="4111" max="4111" width="7.7109375" customWidth="1"/>
    <col min="4112" max="4112" width="15.28515625" customWidth="1"/>
    <col min="4113" max="4113" width="16.28515625" customWidth="1"/>
    <col min="4114" max="4136" width="0" hidden="1" customWidth="1"/>
    <col min="4137" max="4138" width="11.5703125" customWidth="1"/>
    <col min="4353" max="4353" width="19.140625" customWidth="1"/>
    <col min="4354" max="4354" width="36.7109375" customWidth="1"/>
    <col min="4355" max="4355" width="16.7109375" customWidth="1"/>
    <col min="4356" max="4356" width="8.28515625" customWidth="1"/>
    <col min="4357" max="4357" width="18.28515625" customWidth="1"/>
    <col min="4358" max="4362" width="13.140625" customWidth="1"/>
    <col min="4363" max="4363" width="19.7109375" customWidth="1"/>
    <col min="4364" max="4364" width="25.5703125" customWidth="1"/>
    <col min="4365" max="4366" width="11.42578125" customWidth="1"/>
    <col min="4367" max="4367" width="7.7109375" customWidth="1"/>
    <col min="4368" max="4368" width="15.28515625" customWidth="1"/>
    <col min="4369" max="4369" width="16.28515625" customWidth="1"/>
    <col min="4370" max="4392" width="0" hidden="1" customWidth="1"/>
    <col min="4393" max="4394" width="11.5703125" customWidth="1"/>
    <col min="4609" max="4609" width="19.140625" customWidth="1"/>
    <col min="4610" max="4610" width="36.7109375" customWidth="1"/>
    <col min="4611" max="4611" width="16.7109375" customWidth="1"/>
    <col min="4612" max="4612" width="8.28515625" customWidth="1"/>
    <col min="4613" max="4613" width="18.28515625" customWidth="1"/>
    <col min="4614" max="4618" width="13.140625" customWidth="1"/>
    <col min="4619" max="4619" width="19.7109375" customWidth="1"/>
    <col min="4620" max="4620" width="25.5703125" customWidth="1"/>
    <col min="4621" max="4622" width="11.42578125" customWidth="1"/>
    <col min="4623" max="4623" width="7.7109375" customWidth="1"/>
    <col min="4624" max="4624" width="15.28515625" customWidth="1"/>
    <col min="4625" max="4625" width="16.28515625" customWidth="1"/>
    <col min="4626" max="4648" width="0" hidden="1" customWidth="1"/>
    <col min="4649" max="4650" width="11.5703125" customWidth="1"/>
    <col min="4865" max="4865" width="19.140625" customWidth="1"/>
    <col min="4866" max="4866" width="36.7109375" customWidth="1"/>
    <col min="4867" max="4867" width="16.7109375" customWidth="1"/>
    <col min="4868" max="4868" width="8.28515625" customWidth="1"/>
    <col min="4869" max="4869" width="18.28515625" customWidth="1"/>
    <col min="4870" max="4874" width="13.140625" customWidth="1"/>
    <col min="4875" max="4875" width="19.7109375" customWidth="1"/>
    <col min="4876" max="4876" width="25.5703125" customWidth="1"/>
    <col min="4877" max="4878" width="11.42578125" customWidth="1"/>
    <col min="4879" max="4879" width="7.7109375" customWidth="1"/>
    <col min="4880" max="4880" width="15.28515625" customWidth="1"/>
    <col min="4881" max="4881" width="16.28515625" customWidth="1"/>
    <col min="4882" max="4904" width="0" hidden="1" customWidth="1"/>
    <col min="4905" max="4906" width="11.5703125" customWidth="1"/>
    <col min="5121" max="5121" width="19.140625" customWidth="1"/>
    <col min="5122" max="5122" width="36.7109375" customWidth="1"/>
    <col min="5123" max="5123" width="16.7109375" customWidth="1"/>
    <col min="5124" max="5124" width="8.28515625" customWidth="1"/>
    <col min="5125" max="5125" width="18.28515625" customWidth="1"/>
    <col min="5126" max="5130" width="13.140625" customWidth="1"/>
    <col min="5131" max="5131" width="19.7109375" customWidth="1"/>
    <col min="5132" max="5132" width="25.5703125" customWidth="1"/>
    <col min="5133" max="5134" width="11.42578125" customWidth="1"/>
    <col min="5135" max="5135" width="7.7109375" customWidth="1"/>
    <col min="5136" max="5136" width="15.28515625" customWidth="1"/>
    <col min="5137" max="5137" width="16.28515625" customWidth="1"/>
    <col min="5138" max="5160" width="0" hidden="1" customWidth="1"/>
    <col min="5161" max="5162" width="11.5703125" customWidth="1"/>
    <col min="5377" max="5377" width="19.140625" customWidth="1"/>
    <col min="5378" max="5378" width="36.7109375" customWidth="1"/>
    <col min="5379" max="5379" width="16.7109375" customWidth="1"/>
    <col min="5380" max="5380" width="8.28515625" customWidth="1"/>
    <col min="5381" max="5381" width="18.28515625" customWidth="1"/>
    <col min="5382" max="5386" width="13.140625" customWidth="1"/>
    <col min="5387" max="5387" width="19.7109375" customWidth="1"/>
    <col min="5388" max="5388" width="25.5703125" customWidth="1"/>
    <col min="5389" max="5390" width="11.42578125" customWidth="1"/>
    <col min="5391" max="5391" width="7.7109375" customWidth="1"/>
    <col min="5392" max="5392" width="15.28515625" customWidth="1"/>
    <col min="5393" max="5393" width="16.28515625" customWidth="1"/>
    <col min="5394" max="5416" width="0" hidden="1" customWidth="1"/>
    <col min="5417" max="5418" width="11.5703125" customWidth="1"/>
    <col min="5633" max="5633" width="19.140625" customWidth="1"/>
    <col min="5634" max="5634" width="36.7109375" customWidth="1"/>
    <col min="5635" max="5635" width="16.7109375" customWidth="1"/>
    <col min="5636" max="5636" width="8.28515625" customWidth="1"/>
    <col min="5637" max="5637" width="18.28515625" customWidth="1"/>
    <col min="5638" max="5642" width="13.140625" customWidth="1"/>
    <col min="5643" max="5643" width="19.7109375" customWidth="1"/>
    <col min="5644" max="5644" width="25.5703125" customWidth="1"/>
    <col min="5645" max="5646" width="11.42578125" customWidth="1"/>
    <col min="5647" max="5647" width="7.7109375" customWidth="1"/>
    <col min="5648" max="5648" width="15.28515625" customWidth="1"/>
    <col min="5649" max="5649" width="16.28515625" customWidth="1"/>
    <col min="5650" max="5672" width="0" hidden="1" customWidth="1"/>
    <col min="5673" max="5674" width="11.5703125" customWidth="1"/>
    <col min="5889" max="5889" width="19.140625" customWidth="1"/>
    <col min="5890" max="5890" width="36.7109375" customWidth="1"/>
    <col min="5891" max="5891" width="16.7109375" customWidth="1"/>
    <col min="5892" max="5892" width="8.28515625" customWidth="1"/>
    <col min="5893" max="5893" width="18.28515625" customWidth="1"/>
    <col min="5894" max="5898" width="13.140625" customWidth="1"/>
    <col min="5899" max="5899" width="19.7109375" customWidth="1"/>
    <col min="5900" max="5900" width="25.5703125" customWidth="1"/>
    <col min="5901" max="5902" width="11.42578125" customWidth="1"/>
    <col min="5903" max="5903" width="7.7109375" customWidth="1"/>
    <col min="5904" max="5904" width="15.28515625" customWidth="1"/>
    <col min="5905" max="5905" width="16.28515625" customWidth="1"/>
    <col min="5906" max="5928" width="0" hidden="1" customWidth="1"/>
    <col min="5929" max="5930" width="11.5703125" customWidth="1"/>
    <col min="6145" max="6145" width="19.140625" customWidth="1"/>
    <col min="6146" max="6146" width="36.7109375" customWidth="1"/>
    <col min="6147" max="6147" width="16.7109375" customWidth="1"/>
    <col min="6148" max="6148" width="8.28515625" customWidth="1"/>
    <col min="6149" max="6149" width="18.28515625" customWidth="1"/>
    <col min="6150" max="6154" width="13.140625" customWidth="1"/>
    <col min="6155" max="6155" width="19.7109375" customWidth="1"/>
    <col min="6156" max="6156" width="25.5703125" customWidth="1"/>
    <col min="6157" max="6158" width="11.42578125" customWidth="1"/>
    <col min="6159" max="6159" width="7.7109375" customWidth="1"/>
    <col min="6160" max="6160" width="15.28515625" customWidth="1"/>
    <col min="6161" max="6161" width="16.28515625" customWidth="1"/>
    <col min="6162" max="6184" width="0" hidden="1" customWidth="1"/>
    <col min="6185" max="6186" width="11.5703125" customWidth="1"/>
    <col min="6401" max="6401" width="19.140625" customWidth="1"/>
    <col min="6402" max="6402" width="36.7109375" customWidth="1"/>
    <col min="6403" max="6403" width="16.7109375" customWidth="1"/>
    <col min="6404" max="6404" width="8.28515625" customWidth="1"/>
    <col min="6405" max="6405" width="18.28515625" customWidth="1"/>
    <col min="6406" max="6410" width="13.140625" customWidth="1"/>
    <col min="6411" max="6411" width="19.7109375" customWidth="1"/>
    <col min="6412" max="6412" width="25.5703125" customWidth="1"/>
    <col min="6413" max="6414" width="11.42578125" customWidth="1"/>
    <col min="6415" max="6415" width="7.7109375" customWidth="1"/>
    <col min="6416" max="6416" width="15.28515625" customWidth="1"/>
    <col min="6417" max="6417" width="16.28515625" customWidth="1"/>
    <col min="6418" max="6440" width="0" hidden="1" customWidth="1"/>
    <col min="6441" max="6442" width="11.5703125" customWidth="1"/>
    <col min="6657" max="6657" width="19.140625" customWidth="1"/>
    <col min="6658" max="6658" width="36.7109375" customWidth="1"/>
    <col min="6659" max="6659" width="16.7109375" customWidth="1"/>
    <col min="6660" max="6660" width="8.28515625" customWidth="1"/>
    <col min="6661" max="6661" width="18.28515625" customWidth="1"/>
    <col min="6662" max="6666" width="13.140625" customWidth="1"/>
    <col min="6667" max="6667" width="19.7109375" customWidth="1"/>
    <col min="6668" max="6668" width="25.5703125" customWidth="1"/>
    <col min="6669" max="6670" width="11.42578125" customWidth="1"/>
    <col min="6671" max="6671" width="7.7109375" customWidth="1"/>
    <col min="6672" max="6672" width="15.28515625" customWidth="1"/>
    <col min="6673" max="6673" width="16.28515625" customWidth="1"/>
    <col min="6674" max="6696" width="0" hidden="1" customWidth="1"/>
    <col min="6697" max="6698" width="11.5703125" customWidth="1"/>
    <col min="6913" max="6913" width="19.140625" customWidth="1"/>
    <col min="6914" max="6914" width="36.7109375" customWidth="1"/>
    <col min="6915" max="6915" width="16.7109375" customWidth="1"/>
    <col min="6916" max="6916" width="8.28515625" customWidth="1"/>
    <col min="6917" max="6917" width="18.28515625" customWidth="1"/>
    <col min="6918" max="6922" width="13.140625" customWidth="1"/>
    <col min="6923" max="6923" width="19.7109375" customWidth="1"/>
    <col min="6924" max="6924" width="25.5703125" customWidth="1"/>
    <col min="6925" max="6926" width="11.42578125" customWidth="1"/>
    <col min="6927" max="6927" width="7.7109375" customWidth="1"/>
    <col min="6928" max="6928" width="15.28515625" customWidth="1"/>
    <col min="6929" max="6929" width="16.28515625" customWidth="1"/>
    <col min="6930" max="6952" width="0" hidden="1" customWidth="1"/>
    <col min="6953" max="6954" width="11.5703125" customWidth="1"/>
    <col min="7169" max="7169" width="19.140625" customWidth="1"/>
    <col min="7170" max="7170" width="36.7109375" customWidth="1"/>
    <col min="7171" max="7171" width="16.7109375" customWidth="1"/>
    <col min="7172" max="7172" width="8.28515625" customWidth="1"/>
    <col min="7173" max="7173" width="18.28515625" customWidth="1"/>
    <col min="7174" max="7178" width="13.140625" customWidth="1"/>
    <col min="7179" max="7179" width="19.7109375" customWidth="1"/>
    <col min="7180" max="7180" width="25.5703125" customWidth="1"/>
    <col min="7181" max="7182" width="11.42578125" customWidth="1"/>
    <col min="7183" max="7183" width="7.7109375" customWidth="1"/>
    <col min="7184" max="7184" width="15.28515625" customWidth="1"/>
    <col min="7185" max="7185" width="16.28515625" customWidth="1"/>
    <col min="7186" max="7208" width="0" hidden="1" customWidth="1"/>
    <col min="7209" max="7210" width="11.5703125" customWidth="1"/>
    <col min="7425" max="7425" width="19.140625" customWidth="1"/>
    <col min="7426" max="7426" width="36.7109375" customWidth="1"/>
    <col min="7427" max="7427" width="16.7109375" customWidth="1"/>
    <col min="7428" max="7428" width="8.28515625" customWidth="1"/>
    <col min="7429" max="7429" width="18.28515625" customWidth="1"/>
    <col min="7430" max="7434" width="13.140625" customWidth="1"/>
    <col min="7435" max="7435" width="19.7109375" customWidth="1"/>
    <col min="7436" max="7436" width="25.5703125" customWidth="1"/>
    <col min="7437" max="7438" width="11.42578125" customWidth="1"/>
    <col min="7439" max="7439" width="7.7109375" customWidth="1"/>
    <col min="7440" max="7440" width="15.28515625" customWidth="1"/>
    <col min="7441" max="7441" width="16.28515625" customWidth="1"/>
    <col min="7442" max="7464" width="0" hidden="1" customWidth="1"/>
    <col min="7465" max="7466" width="11.5703125" customWidth="1"/>
    <col min="7681" max="7681" width="19.140625" customWidth="1"/>
    <col min="7682" max="7682" width="36.7109375" customWidth="1"/>
    <col min="7683" max="7683" width="16.7109375" customWidth="1"/>
    <col min="7684" max="7684" width="8.28515625" customWidth="1"/>
    <col min="7685" max="7685" width="18.28515625" customWidth="1"/>
    <col min="7686" max="7690" width="13.140625" customWidth="1"/>
    <col min="7691" max="7691" width="19.7109375" customWidth="1"/>
    <col min="7692" max="7692" width="25.5703125" customWidth="1"/>
    <col min="7693" max="7694" width="11.42578125" customWidth="1"/>
    <col min="7695" max="7695" width="7.7109375" customWidth="1"/>
    <col min="7696" max="7696" width="15.28515625" customWidth="1"/>
    <col min="7697" max="7697" width="16.28515625" customWidth="1"/>
    <col min="7698" max="7720" width="0" hidden="1" customWidth="1"/>
    <col min="7721" max="7722" width="11.5703125" customWidth="1"/>
    <col min="7937" max="7937" width="19.140625" customWidth="1"/>
    <col min="7938" max="7938" width="36.7109375" customWidth="1"/>
    <col min="7939" max="7939" width="16.7109375" customWidth="1"/>
    <col min="7940" max="7940" width="8.28515625" customWidth="1"/>
    <col min="7941" max="7941" width="18.28515625" customWidth="1"/>
    <col min="7942" max="7946" width="13.140625" customWidth="1"/>
    <col min="7947" max="7947" width="19.7109375" customWidth="1"/>
    <col min="7948" max="7948" width="25.5703125" customWidth="1"/>
    <col min="7949" max="7950" width="11.42578125" customWidth="1"/>
    <col min="7951" max="7951" width="7.7109375" customWidth="1"/>
    <col min="7952" max="7952" width="15.28515625" customWidth="1"/>
    <col min="7953" max="7953" width="16.28515625" customWidth="1"/>
    <col min="7954" max="7976" width="0" hidden="1" customWidth="1"/>
    <col min="7977" max="7978" width="11.5703125" customWidth="1"/>
    <col min="8193" max="8193" width="19.140625" customWidth="1"/>
    <col min="8194" max="8194" width="36.7109375" customWidth="1"/>
    <col min="8195" max="8195" width="16.7109375" customWidth="1"/>
    <col min="8196" max="8196" width="8.28515625" customWidth="1"/>
    <col min="8197" max="8197" width="18.28515625" customWidth="1"/>
    <col min="8198" max="8202" width="13.140625" customWidth="1"/>
    <col min="8203" max="8203" width="19.7109375" customWidth="1"/>
    <col min="8204" max="8204" width="25.5703125" customWidth="1"/>
    <col min="8205" max="8206" width="11.42578125" customWidth="1"/>
    <col min="8207" max="8207" width="7.7109375" customWidth="1"/>
    <col min="8208" max="8208" width="15.28515625" customWidth="1"/>
    <col min="8209" max="8209" width="16.28515625" customWidth="1"/>
    <col min="8210" max="8232" width="0" hidden="1" customWidth="1"/>
    <col min="8233" max="8234" width="11.5703125" customWidth="1"/>
    <col min="8449" max="8449" width="19.140625" customWidth="1"/>
    <col min="8450" max="8450" width="36.7109375" customWidth="1"/>
    <col min="8451" max="8451" width="16.7109375" customWidth="1"/>
    <col min="8452" max="8452" width="8.28515625" customWidth="1"/>
    <col min="8453" max="8453" width="18.28515625" customWidth="1"/>
    <col min="8454" max="8458" width="13.140625" customWidth="1"/>
    <col min="8459" max="8459" width="19.7109375" customWidth="1"/>
    <col min="8460" max="8460" width="25.5703125" customWidth="1"/>
    <col min="8461" max="8462" width="11.42578125" customWidth="1"/>
    <col min="8463" max="8463" width="7.7109375" customWidth="1"/>
    <col min="8464" max="8464" width="15.28515625" customWidth="1"/>
    <col min="8465" max="8465" width="16.28515625" customWidth="1"/>
    <col min="8466" max="8488" width="0" hidden="1" customWidth="1"/>
    <col min="8489" max="8490" width="11.5703125" customWidth="1"/>
    <col min="8705" max="8705" width="19.140625" customWidth="1"/>
    <col min="8706" max="8706" width="36.7109375" customWidth="1"/>
    <col min="8707" max="8707" width="16.7109375" customWidth="1"/>
    <col min="8708" max="8708" width="8.28515625" customWidth="1"/>
    <col min="8709" max="8709" width="18.28515625" customWidth="1"/>
    <col min="8710" max="8714" width="13.140625" customWidth="1"/>
    <col min="8715" max="8715" width="19.7109375" customWidth="1"/>
    <col min="8716" max="8716" width="25.5703125" customWidth="1"/>
    <col min="8717" max="8718" width="11.42578125" customWidth="1"/>
    <col min="8719" max="8719" width="7.7109375" customWidth="1"/>
    <col min="8720" max="8720" width="15.28515625" customWidth="1"/>
    <col min="8721" max="8721" width="16.28515625" customWidth="1"/>
    <col min="8722" max="8744" width="0" hidden="1" customWidth="1"/>
    <col min="8745" max="8746" width="11.5703125" customWidth="1"/>
    <col min="8961" max="8961" width="19.140625" customWidth="1"/>
    <col min="8962" max="8962" width="36.7109375" customWidth="1"/>
    <col min="8963" max="8963" width="16.7109375" customWidth="1"/>
    <col min="8964" max="8964" width="8.28515625" customWidth="1"/>
    <col min="8965" max="8965" width="18.28515625" customWidth="1"/>
    <col min="8966" max="8970" width="13.140625" customWidth="1"/>
    <col min="8971" max="8971" width="19.7109375" customWidth="1"/>
    <col min="8972" max="8972" width="25.5703125" customWidth="1"/>
    <col min="8973" max="8974" width="11.42578125" customWidth="1"/>
    <col min="8975" max="8975" width="7.7109375" customWidth="1"/>
    <col min="8976" max="8976" width="15.28515625" customWidth="1"/>
    <col min="8977" max="8977" width="16.28515625" customWidth="1"/>
    <col min="8978" max="9000" width="0" hidden="1" customWidth="1"/>
    <col min="9001" max="9002" width="11.5703125" customWidth="1"/>
    <col min="9217" max="9217" width="19.140625" customWidth="1"/>
    <col min="9218" max="9218" width="36.7109375" customWidth="1"/>
    <col min="9219" max="9219" width="16.7109375" customWidth="1"/>
    <col min="9220" max="9220" width="8.28515625" customWidth="1"/>
    <col min="9221" max="9221" width="18.28515625" customWidth="1"/>
    <col min="9222" max="9226" width="13.140625" customWidth="1"/>
    <col min="9227" max="9227" width="19.7109375" customWidth="1"/>
    <col min="9228" max="9228" width="25.5703125" customWidth="1"/>
    <col min="9229" max="9230" width="11.42578125" customWidth="1"/>
    <col min="9231" max="9231" width="7.7109375" customWidth="1"/>
    <col min="9232" max="9232" width="15.28515625" customWidth="1"/>
    <col min="9233" max="9233" width="16.28515625" customWidth="1"/>
    <col min="9234" max="9256" width="0" hidden="1" customWidth="1"/>
    <col min="9257" max="9258" width="11.5703125" customWidth="1"/>
    <col min="9473" max="9473" width="19.140625" customWidth="1"/>
    <col min="9474" max="9474" width="36.7109375" customWidth="1"/>
    <col min="9475" max="9475" width="16.7109375" customWidth="1"/>
    <col min="9476" max="9476" width="8.28515625" customWidth="1"/>
    <col min="9477" max="9477" width="18.28515625" customWidth="1"/>
    <col min="9478" max="9482" width="13.140625" customWidth="1"/>
    <col min="9483" max="9483" width="19.7109375" customWidth="1"/>
    <col min="9484" max="9484" width="25.5703125" customWidth="1"/>
    <col min="9485" max="9486" width="11.42578125" customWidth="1"/>
    <col min="9487" max="9487" width="7.7109375" customWidth="1"/>
    <col min="9488" max="9488" width="15.28515625" customWidth="1"/>
    <col min="9489" max="9489" width="16.28515625" customWidth="1"/>
    <col min="9490" max="9512" width="0" hidden="1" customWidth="1"/>
    <col min="9513" max="9514" width="11.5703125" customWidth="1"/>
    <col min="9729" max="9729" width="19.140625" customWidth="1"/>
    <col min="9730" max="9730" width="36.7109375" customWidth="1"/>
    <col min="9731" max="9731" width="16.7109375" customWidth="1"/>
    <col min="9732" max="9732" width="8.28515625" customWidth="1"/>
    <col min="9733" max="9733" width="18.28515625" customWidth="1"/>
    <col min="9734" max="9738" width="13.140625" customWidth="1"/>
    <col min="9739" max="9739" width="19.7109375" customWidth="1"/>
    <col min="9740" max="9740" width="25.5703125" customWidth="1"/>
    <col min="9741" max="9742" width="11.42578125" customWidth="1"/>
    <col min="9743" max="9743" width="7.7109375" customWidth="1"/>
    <col min="9744" max="9744" width="15.28515625" customWidth="1"/>
    <col min="9745" max="9745" width="16.28515625" customWidth="1"/>
    <col min="9746" max="9768" width="0" hidden="1" customWidth="1"/>
    <col min="9769" max="9770" width="11.5703125" customWidth="1"/>
    <col min="9985" max="9985" width="19.140625" customWidth="1"/>
    <col min="9986" max="9986" width="36.7109375" customWidth="1"/>
    <col min="9987" max="9987" width="16.7109375" customWidth="1"/>
    <col min="9988" max="9988" width="8.28515625" customWidth="1"/>
    <col min="9989" max="9989" width="18.28515625" customWidth="1"/>
    <col min="9990" max="9994" width="13.140625" customWidth="1"/>
    <col min="9995" max="9995" width="19.7109375" customWidth="1"/>
    <col min="9996" max="9996" width="25.5703125" customWidth="1"/>
    <col min="9997" max="9998" width="11.42578125" customWidth="1"/>
    <col min="9999" max="9999" width="7.7109375" customWidth="1"/>
    <col min="10000" max="10000" width="15.28515625" customWidth="1"/>
    <col min="10001" max="10001" width="16.28515625" customWidth="1"/>
    <col min="10002" max="10024" width="0" hidden="1" customWidth="1"/>
    <col min="10025" max="10026" width="11.5703125" customWidth="1"/>
    <col min="10241" max="10241" width="19.140625" customWidth="1"/>
    <col min="10242" max="10242" width="36.7109375" customWidth="1"/>
    <col min="10243" max="10243" width="16.7109375" customWidth="1"/>
    <col min="10244" max="10244" width="8.28515625" customWidth="1"/>
    <col min="10245" max="10245" width="18.28515625" customWidth="1"/>
    <col min="10246" max="10250" width="13.140625" customWidth="1"/>
    <col min="10251" max="10251" width="19.7109375" customWidth="1"/>
    <col min="10252" max="10252" width="25.5703125" customWidth="1"/>
    <col min="10253" max="10254" width="11.42578125" customWidth="1"/>
    <col min="10255" max="10255" width="7.7109375" customWidth="1"/>
    <col min="10256" max="10256" width="15.28515625" customWidth="1"/>
    <col min="10257" max="10257" width="16.28515625" customWidth="1"/>
    <col min="10258" max="10280" width="0" hidden="1" customWidth="1"/>
    <col min="10281" max="10282" width="11.5703125" customWidth="1"/>
    <col min="10497" max="10497" width="19.140625" customWidth="1"/>
    <col min="10498" max="10498" width="36.7109375" customWidth="1"/>
    <col min="10499" max="10499" width="16.7109375" customWidth="1"/>
    <col min="10500" max="10500" width="8.28515625" customWidth="1"/>
    <col min="10501" max="10501" width="18.28515625" customWidth="1"/>
    <col min="10502" max="10506" width="13.140625" customWidth="1"/>
    <col min="10507" max="10507" width="19.7109375" customWidth="1"/>
    <col min="10508" max="10508" width="25.5703125" customWidth="1"/>
    <col min="10509" max="10510" width="11.42578125" customWidth="1"/>
    <col min="10511" max="10511" width="7.7109375" customWidth="1"/>
    <col min="10512" max="10512" width="15.28515625" customWidth="1"/>
    <col min="10513" max="10513" width="16.28515625" customWidth="1"/>
    <col min="10514" max="10536" width="0" hidden="1" customWidth="1"/>
    <col min="10537" max="10538" width="11.5703125" customWidth="1"/>
    <col min="10753" max="10753" width="19.140625" customWidth="1"/>
    <col min="10754" max="10754" width="36.7109375" customWidth="1"/>
    <col min="10755" max="10755" width="16.7109375" customWidth="1"/>
    <col min="10756" max="10756" width="8.28515625" customWidth="1"/>
    <col min="10757" max="10757" width="18.28515625" customWidth="1"/>
    <col min="10758" max="10762" width="13.140625" customWidth="1"/>
    <col min="10763" max="10763" width="19.7109375" customWidth="1"/>
    <col min="10764" max="10764" width="25.5703125" customWidth="1"/>
    <col min="10765" max="10766" width="11.42578125" customWidth="1"/>
    <col min="10767" max="10767" width="7.7109375" customWidth="1"/>
    <col min="10768" max="10768" width="15.28515625" customWidth="1"/>
    <col min="10769" max="10769" width="16.28515625" customWidth="1"/>
    <col min="10770" max="10792" width="0" hidden="1" customWidth="1"/>
    <col min="10793" max="10794" width="11.5703125" customWidth="1"/>
    <col min="11009" max="11009" width="19.140625" customWidth="1"/>
    <col min="11010" max="11010" width="36.7109375" customWidth="1"/>
    <col min="11011" max="11011" width="16.7109375" customWidth="1"/>
    <col min="11012" max="11012" width="8.28515625" customWidth="1"/>
    <col min="11013" max="11013" width="18.28515625" customWidth="1"/>
    <col min="11014" max="11018" width="13.140625" customWidth="1"/>
    <col min="11019" max="11019" width="19.7109375" customWidth="1"/>
    <col min="11020" max="11020" width="25.5703125" customWidth="1"/>
    <col min="11021" max="11022" width="11.42578125" customWidth="1"/>
    <col min="11023" max="11023" width="7.7109375" customWidth="1"/>
    <col min="11024" max="11024" width="15.28515625" customWidth="1"/>
    <col min="11025" max="11025" width="16.28515625" customWidth="1"/>
    <col min="11026" max="11048" width="0" hidden="1" customWidth="1"/>
    <col min="11049" max="11050" width="11.5703125" customWidth="1"/>
    <col min="11265" max="11265" width="19.140625" customWidth="1"/>
    <col min="11266" max="11266" width="36.7109375" customWidth="1"/>
    <col min="11267" max="11267" width="16.7109375" customWidth="1"/>
    <col min="11268" max="11268" width="8.28515625" customWidth="1"/>
    <col min="11269" max="11269" width="18.28515625" customWidth="1"/>
    <col min="11270" max="11274" width="13.140625" customWidth="1"/>
    <col min="11275" max="11275" width="19.7109375" customWidth="1"/>
    <col min="11276" max="11276" width="25.5703125" customWidth="1"/>
    <col min="11277" max="11278" width="11.42578125" customWidth="1"/>
    <col min="11279" max="11279" width="7.7109375" customWidth="1"/>
    <col min="11280" max="11280" width="15.28515625" customWidth="1"/>
    <col min="11281" max="11281" width="16.28515625" customWidth="1"/>
    <col min="11282" max="11304" width="0" hidden="1" customWidth="1"/>
    <col min="11305" max="11306" width="11.5703125" customWidth="1"/>
    <col min="11521" max="11521" width="19.140625" customWidth="1"/>
    <col min="11522" max="11522" width="36.7109375" customWidth="1"/>
    <col min="11523" max="11523" width="16.7109375" customWidth="1"/>
    <col min="11524" max="11524" width="8.28515625" customWidth="1"/>
    <col min="11525" max="11525" width="18.28515625" customWidth="1"/>
    <col min="11526" max="11530" width="13.140625" customWidth="1"/>
    <col min="11531" max="11531" width="19.7109375" customWidth="1"/>
    <col min="11532" max="11532" width="25.5703125" customWidth="1"/>
    <col min="11533" max="11534" width="11.42578125" customWidth="1"/>
    <col min="11535" max="11535" width="7.7109375" customWidth="1"/>
    <col min="11536" max="11536" width="15.28515625" customWidth="1"/>
    <col min="11537" max="11537" width="16.28515625" customWidth="1"/>
    <col min="11538" max="11560" width="0" hidden="1" customWidth="1"/>
    <col min="11561" max="11562" width="11.5703125" customWidth="1"/>
    <col min="11777" max="11777" width="19.140625" customWidth="1"/>
    <col min="11778" max="11778" width="36.7109375" customWidth="1"/>
    <col min="11779" max="11779" width="16.7109375" customWidth="1"/>
    <col min="11780" max="11780" width="8.28515625" customWidth="1"/>
    <col min="11781" max="11781" width="18.28515625" customWidth="1"/>
    <col min="11782" max="11786" width="13.140625" customWidth="1"/>
    <col min="11787" max="11787" width="19.7109375" customWidth="1"/>
    <col min="11788" max="11788" width="25.5703125" customWidth="1"/>
    <col min="11789" max="11790" width="11.42578125" customWidth="1"/>
    <col min="11791" max="11791" width="7.7109375" customWidth="1"/>
    <col min="11792" max="11792" width="15.28515625" customWidth="1"/>
    <col min="11793" max="11793" width="16.28515625" customWidth="1"/>
    <col min="11794" max="11816" width="0" hidden="1" customWidth="1"/>
    <col min="11817" max="11818" width="11.5703125" customWidth="1"/>
    <col min="12033" max="12033" width="19.140625" customWidth="1"/>
    <col min="12034" max="12034" width="36.7109375" customWidth="1"/>
    <col min="12035" max="12035" width="16.7109375" customWidth="1"/>
    <col min="12036" max="12036" width="8.28515625" customWidth="1"/>
    <col min="12037" max="12037" width="18.28515625" customWidth="1"/>
    <col min="12038" max="12042" width="13.140625" customWidth="1"/>
    <col min="12043" max="12043" width="19.7109375" customWidth="1"/>
    <col min="12044" max="12044" width="25.5703125" customWidth="1"/>
    <col min="12045" max="12046" width="11.42578125" customWidth="1"/>
    <col min="12047" max="12047" width="7.7109375" customWidth="1"/>
    <col min="12048" max="12048" width="15.28515625" customWidth="1"/>
    <col min="12049" max="12049" width="16.28515625" customWidth="1"/>
    <col min="12050" max="12072" width="0" hidden="1" customWidth="1"/>
    <col min="12073" max="12074" width="11.5703125" customWidth="1"/>
    <col min="12289" max="12289" width="19.140625" customWidth="1"/>
    <col min="12290" max="12290" width="36.7109375" customWidth="1"/>
    <col min="12291" max="12291" width="16.7109375" customWidth="1"/>
    <col min="12292" max="12292" width="8.28515625" customWidth="1"/>
    <col min="12293" max="12293" width="18.28515625" customWidth="1"/>
    <col min="12294" max="12298" width="13.140625" customWidth="1"/>
    <col min="12299" max="12299" width="19.7109375" customWidth="1"/>
    <col min="12300" max="12300" width="25.5703125" customWidth="1"/>
    <col min="12301" max="12302" width="11.42578125" customWidth="1"/>
    <col min="12303" max="12303" width="7.7109375" customWidth="1"/>
    <col min="12304" max="12304" width="15.28515625" customWidth="1"/>
    <col min="12305" max="12305" width="16.28515625" customWidth="1"/>
    <col min="12306" max="12328" width="0" hidden="1" customWidth="1"/>
    <col min="12329" max="12330" width="11.5703125" customWidth="1"/>
    <col min="12545" max="12545" width="19.140625" customWidth="1"/>
    <col min="12546" max="12546" width="36.7109375" customWidth="1"/>
    <col min="12547" max="12547" width="16.7109375" customWidth="1"/>
    <col min="12548" max="12548" width="8.28515625" customWidth="1"/>
    <col min="12549" max="12549" width="18.28515625" customWidth="1"/>
    <col min="12550" max="12554" width="13.140625" customWidth="1"/>
    <col min="12555" max="12555" width="19.7109375" customWidth="1"/>
    <col min="12556" max="12556" width="25.5703125" customWidth="1"/>
    <col min="12557" max="12558" width="11.42578125" customWidth="1"/>
    <col min="12559" max="12559" width="7.7109375" customWidth="1"/>
    <col min="12560" max="12560" width="15.28515625" customWidth="1"/>
    <col min="12561" max="12561" width="16.28515625" customWidth="1"/>
    <col min="12562" max="12584" width="0" hidden="1" customWidth="1"/>
    <col min="12585" max="12586" width="11.5703125" customWidth="1"/>
    <col min="12801" max="12801" width="19.140625" customWidth="1"/>
    <col min="12802" max="12802" width="36.7109375" customWidth="1"/>
    <col min="12803" max="12803" width="16.7109375" customWidth="1"/>
    <col min="12804" max="12804" width="8.28515625" customWidth="1"/>
    <col min="12805" max="12805" width="18.28515625" customWidth="1"/>
    <col min="12806" max="12810" width="13.140625" customWidth="1"/>
    <col min="12811" max="12811" width="19.7109375" customWidth="1"/>
    <col min="12812" max="12812" width="25.5703125" customWidth="1"/>
    <col min="12813" max="12814" width="11.42578125" customWidth="1"/>
    <col min="12815" max="12815" width="7.7109375" customWidth="1"/>
    <col min="12816" max="12816" width="15.28515625" customWidth="1"/>
    <col min="12817" max="12817" width="16.28515625" customWidth="1"/>
    <col min="12818" max="12840" width="0" hidden="1" customWidth="1"/>
    <col min="12841" max="12842" width="11.5703125" customWidth="1"/>
    <col min="13057" max="13057" width="19.140625" customWidth="1"/>
    <col min="13058" max="13058" width="36.7109375" customWidth="1"/>
    <col min="13059" max="13059" width="16.7109375" customWidth="1"/>
    <col min="13060" max="13060" width="8.28515625" customWidth="1"/>
    <col min="13061" max="13061" width="18.28515625" customWidth="1"/>
    <col min="13062" max="13066" width="13.140625" customWidth="1"/>
    <col min="13067" max="13067" width="19.7109375" customWidth="1"/>
    <col min="13068" max="13068" width="25.5703125" customWidth="1"/>
    <col min="13069" max="13070" width="11.42578125" customWidth="1"/>
    <col min="13071" max="13071" width="7.7109375" customWidth="1"/>
    <col min="13072" max="13072" width="15.28515625" customWidth="1"/>
    <col min="13073" max="13073" width="16.28515625" customWidth="1"/>
    <col min="13074" max="13096" width="0" hidden="1" customWidth="1"/>
    <col min="13097" max="13098" width="11.5703125" customWidth="1"/>
    <col min="13313" max="13313" width="19.140625" customWidth="1"/>
    <col min="13314" max="13314" width="36.7109375" customWidth="1"/>
    <col min="13315" max="13315" width="16.7109375" customWidth="1"/>
    <col min="13316" max="13316" width="8.28515625" customWidth="1"/>
    <col min="13317" max="13317" width="18.28515625" customWidth="1"/>
    <col min="13318" max="13322" width="13.140625" customWidth="1"/>
    <col min="13323" max="13323" width="19.7109375" customWidth="1"/>
    <col min="13324" max="13324" width="25.5703125" customWidth="1"/>
    <col min="13325" max="13326" width="11.42578125" customWidth="1"/>
    <col min="13327" max="13327" width="7.7109375" customWidth="1"/>
    <col min="13328" max="13328" width="15.28515625" customWidth="1"/>
    <col min="13329" max="13329" width="16.28515625" customWidth="1"/>
    <col min="13330" max="13352" width="0" hidden="1" customWidth="1"/>
    <col min="13353" max="13354" width="11.5703125" customWidth="1"/>
    <col min="13569" max="13569" width="19.140625" customWidth="1"/>
    <col min="13570" max="13570" width="36.7109375" customWidth="1"/>
    <col min="13571" max="13571" width="16.7109375" customWidth="1"/>
    <col min="13572" max="13572" width="8.28515625" customWidth="1"/>
    <col min="13573" max="13573" width="18.28515625" customWidth="1"/>
    <col min="13574" max="13578" width="13.140625" customWidth="1"/>
    <col min="13579" max="13579" width="19.7109375" customWidth="1"/>
    <col min="13580" max="13580" width="25.5703125" customWidth="1"/>
    <col min="13581" max="13582" width="11.42578125" customWidth="1"/>
    <col min="13583" max="13583" width="7.7109375" customWidth="1"/>
    <col min="13584" max="13584" width="15.28515625" customWidth="1"/>
    <col min="13585" max="13585" width="16.28515625" customWidth="1"/>
    <col min="13586" max="13608" width="0" hidden="1" customWidth="1"/>
    <col min="13609" max="13610" width="11.5703125" customWidth="1"/>
    <col min="13825" max="13825" width="19.140625" customWidth="1"/>
    <col min="13826" max="13826" width="36.7109375" customWidth="1"/>
    <col min="13827" max="13827" width="16.7109375" customWidth="1"/>
    <col min="13828" max="13828" width="8.28515625" customWidth="1"/>
    <col min="13829" max="13829" width="18.28515625" customWidth="1"/>
    <col min="13830" max="13834" width="13.140625" customWidth="1"/>
    <col min="13835" max="13835" width="19.7109375" customWidth="1"/>
    <col min="13836" max="13836" width="25.5703125" customWidth="1"/>
    <col min="13837" max="13838" width="11.42578125" customWidth="1"/>
    <col min="13839" max="13839" width="7.7109375" customWidth="1"/>
    <col min="13840" max="13840" width="15.28515625" customWidth="1"/>
    <col min="13841" max="13841" width="16.28515625" customWidth="1"/>
    <col min="13842" max="13864" width="0" hidden="1" customWidth="1"/>
    <col min="13865" max="13866" width="11.5703125" customWidth="1"/>
    <col min="14081" max="14081" width="19.140625" customWidth="1"/>
    <col min="14082" max="14082" width="36.7109375" customWidth="1"/>
    <col min="14083" max="14083" width="16.7109375" customWidth="1"/>
    <col min="14084" max="14084" width="8.28515625" customWidth="1"/>
    <col min="14085" max="14085" width="18.28515625" customWidth="1"/>
    <col min="14086" max="14090" width="13.140625" customWidth="1"/>
    <col min="14091" max="14091" width="19.7109375" customWidth="1"/>
    <col min="14092" max="14092" width="25.5703125" customWidth="1"/>
    <col min="14093" max="14094" width="11.42578125" customWidth="1"/>
    <col min="14095" max="14095" width="7.7109375" customWidth="1"/>
    <col min="14096" max="14096" width="15.28515625" customWidth="1"/>
    <col min="14097" max="14097" width="16.28515625" customWidth="1"/>
    <col min="14098" max="14120" width="0" hidden="1" customWidth="1"/>
    <col min="14121" max="14122" width="11.5703125" customWidth="1"/>
    <col min="14337" max="14337" width="19.140625" customWidth="1"/>
    <col min="14338" max="14338" width="36.7109375" customWidth="1"/>
    <col min="14339" max="14339" width="16.7109375" customWidth="1"/>
    <col min="14340" max="14340" width="8.28515625" customWidth="1"/>
    <col min="14341" max="14341" width="18.28515625" customWidth="1"/>
    <col min="14342" max="14346" width="13.140625" customWidth="1"/>
    <col min="14347" max="14347" width="19.7109375" customWidth="1"/>
    <col min="14348" max="14348" width="25.5703125" customWidth="1"/>
    <col min="14349" max="14350" width="11.42578125" customWidth="1"/>
    <col min="14351" max="14351" width="7.7109375" customWidth="1"/>
    <col min="14352" max="14352" width="15.28515625" customWidth="1"/>
    <col min="14353" max="14353" width="16.28515625" customWidth="1"/>
    <col min="14354" max="14376" width="0" hidden="1" customWidth="1"/>
    <col min="14377" max="14378" width="11.5703125" customWidth="1"/>
    <col min="14593" max="14593" width="19.140625" customWidth="1"/>
    <col min="14594" max="14594" width="36.7109375" customWidth="1"/>
    <col min="14595" max="14595" width="16.7109375" customWidth="1"/>
    <col min="14596" max="14596" width="8.28515625" customWidth="1"/>
    <col min="14597" max="14597" width="18.28515625" customWidth="1"/>
    <col min="14598" max="14602" width="13.140625" customWidth="1"/>
    <col min="14603" max="14603" width="19.7109375" customWidth="1"/>
    <col min="14604" max="14604" width="25.5703125" customWidth="1"/>
    <col min="14605" max="14606" width="11.42578125" customWidth="1"/>
    <col min="14607" max="14607" width="7.7109375" customWidth="1"/>
    <col min="14608" max="14608" width="15.28515625" customWidth="1"/>
    <col min="14609" max="14609" width="16.28515625" customWidth="1"/>
    <col min="14610" max="14632" width="0" hidden="1" customWidth="1"/>
    <col min="14633" max="14634" width="11.5703125" customWidth="1"/>
    <col min="14849" max="14849" width="19.140625" customWidth="1"/>
    <col min="14850" max="14850" width="36.7109375" customWidth="1"/>
    <col min="14851" max="14851" width="16.7109375" customWidth="1"/>
    <col min="14852" max="14852" width="8.28515625" customWidth="1"/>
    <col min="14853" max="14853" width="18.28515625" customWidth="1"/>
    <col min="14854" max="14858" width="13.140625" customWidth="1"/>
    <col min="14859" max="14859" width="19.7109375" customWidth="1"/>
    <col min="14860" max="14860" width="25.5703125" customWidth="1"/>
    <col min="14861" max="14862" width="11.42578125" customWidth="1"/>
    <col min="14863" max="14863" width="7.7109375" customWidth="1"/>
    <col min="14864" max="14864" width="15.28515625" customWidth="1"/>
    <col min="14865" max="14865" width="16.28515625" customWidth="1"/>
    <col min="14866" max="14888" width="0" hidden="1" customWidth="1"/>
    <col min="14889" max="14890" width="11.5703125" customWidth="1"/>
    <col min="15105" max="15105" width="19.140625" customWidth="1"/>
    <col min="15106" max="15106" width="36.7109375" customWidth="1"/>
    <col min="15107" max="15107" width="16.7109375" customWidth="1"/>
    <col min="15108" max="15108" width="8.28515625" customWidth="1"/>
    <col min="15109" max="15109" width="18.28515625" customWidth="1"/>
    <col min="15110" max="15114" width="13.140625" customWidth="1"/>
    <col min="15115" max="15115" width="19.7109375" customWidth="1"/>
    <col min="15116" max="15116" width="25.5703125" customWidth="1"/>
    <col min="15117" max="15118" width="11.42578125" customWidth="1"/>
    <col min="15119" max="15119" width="7.7109375" customWidth="1"/>
    <col min="15120" max="15120" width="15.28515625" customWidth="1"/>
    <col min="15121" max="15121" width="16.28515625" customWidth="1"/>
    <col min="15122" max="15144" width="0" hidden="1" customWidth="1"/>
    <col min="15145" max="15146" width="11.5703125" customWidth="1"/>
    <col min="15361" max="15361" width="19.140625" customWidth="1"/>
    <col min="15362" max="15362" width="36.7109375" customWidth="1"/>
    <col min="15363" max="15363" width="16.7109375" customWidth="1"/>
    <col min="15364" max="15364" width="8.28515625" customWidth="1"/>
    <col min="15365" max="15365" width="18.28515625" customWidth="1"/>
    <col min="15366" max="15370" width="13.140625" customWidth="1"/>
    <col min="15371" max="15371" width="19.7109375" customWidth="1"/>
    <col min="15372" max="15372" width="25.5703125" customWidth="1"/>
    <col min="15373" max="15374" width="11.42578125" customWidth="1"/>
    <col min="15375" max="15375" width="7.7109375" customWidth="1"/>
    <col min="15376" max="15376" width="15.28515625" customWidth="1"/>
    <col min="15377" max="15377" width="16.28515625" customWidth="1"/>
    <col min="15378" max="15400" width="0" hidden="1" customWidth="1"/>
    <col min="15401" max="15402" width="11.5703125" customWidth="1"/>
    <col min="15617" max="15617" width="19.140625" customWidth="1"/>
    <col min="15618" max="15618" width="36.7109375" customWidth="1"/>
    <col min="15619" max="15619" width="16.7109375" customWidth="1"/>
    <col min="15620" max="15620" width="8.28515625" customWidth="1"/>
    <col min="15621" max="15621" width="18.28515625" customWidth="1"/>
    <col min="15622" max="15626" width="13.140625" customWidth="1"/>
    <col min="15627" max="15627" width="19.7109375" customWidth="1"/>
    <col min="15628" max="15628" width="25.5703125" customWidth="1"/>
    <col min="15629" max="15630" width="11.42578125" customWidth="1"/>
    <col min="15631" max="15631" width="7.7109375" customWidth="1"/>
    <col min="15632" max="15632" width="15.28515625" customWidth="1"/>
    <col min="15633" max="15633" width="16.28515625" customWidth="1"/>
    <col min="15634" max="15656" width="0" hidden="1" customWidth="1"/>
    <col min="15657" max="15658" width="11.5703125" customWidth="1"/>
    <col min="15873" max="15873" width="19.140625" customWidth="1"/>
    <col min="15874" max="15874" width="36.7109375" customWidth="1"/>
    <col min="15875" max="15875" width="16.7109375" customWidth="1"/>
    <col min="15876" max="15876" width="8.28515625" customWidth="1"/>
    <col min="15877" max="15877" width="18.28515625" customWidth="1"/>
    <col min="15878" max="15882" width="13.140625" customWidth="1"/>
    <col min="15883" max="15883" width="19.7109375" customWidth="1"/>
    <col min="15884" max="15884" width="25.5703125" customWidth="1"/>
    <col min="15885" max="15886" width="11.42578125" customWidth="1"/>
    <col min="15887" max="15887" width="7.7109375" customWidth="1"/>
    <col min="15888" max="15888" width="15.28515625" customWidth="1"/>
    <col min="15889" max="15889" width="16.28515625" customWidth="1"/>
    <col min="15890" max="15912" width="0" hidden="1" customWidth="1"/>
    <col min="15913" max="15914" width="11.5703125" customWidth="1"/>
    <col min="16129" max="16129" width="19.140625" customWidth="1"/>
    <col min="16130" max="16130" width="36.7109375" customWidth="1"/>
    <col min="16131" max="16131" width="16.7109375" customWidth="1"/>
    <col min="16132" max="16132" width="8.28515625" customWidth="1"/>
    <col min="16133" max="16133" width="18.28515625" customWidth="1"/>
    <col min="16134" max="16138" width="13.140625" customWidth="1"/>
    <col min="16139" max="16139" width="19.7109375" customWidth="1"/>
    <col min="16140" max="16140" width="25.5703125" customWidth="1"/>
    <col min="16141" max="16142" width="11.42578125" customWidth="1"/>
    <col min="16143" max="16143" width="7.7109375" customWidth="1"/>
    <col min="16144" max="16144" width="15.28515625" customWidth="1"/>
    <col min="16145" max="16145" width="16.28515625" customWidth="1"/>
    <col min="16146" max="16168" width="0" hidden="1" customWidth="1"/>
    <col min="16169" max="16170" width="11.5703125" customWidth="1"/>
  </cols>
  <sheetData>
    <row r="1" spans="1:42" s="81" customFormat="1" ht="51.75" x14ac:dyDescent="0.25">
      <c r="A1" s="70" t="s">
        <v>128</v>
      </c>
      <c r="B1" s="70" t="s">
        <v>129</v>
      </c>
      <c r="C1" s="70" t="s">
        <v>130</v>
      </c>
      <c r="D1" s="70" t="s">
        <v>131</v>
      </c>
      <c r="E1" s="70" t="s">
        <v>132</v>
      </c>
      <c r="F1" s="71" t="s">
        <v>133</v>
      </c>
      <c r="G1" s="70" t="s">
        <v>134</v>
      </c>
      <c r="H1" s="70" t="s">
        <v>135</v>
      </c>
      <c r="I1" s="71" t="s">
        <v>136</v>
      </c>
      <c r="J1" s="72" t="s">
        <v>137</v>
      </c>
      <c r="K1" s="70" t="s">
        <v>138</v>
      </c>
      <c r="L1" s="73" t="s">
        <v>139</v>
      </c>
      <c r="M1" s="74" t="s">
        <v>140</v>
      </c>
      <c r="N1" s="74" t="s">
        <v>141</v>
      </c>
      <c r="O1" s="70" t="s">
        <v>142</v>
      </c>
      <c r="P1" s="75" t="s">
        <v>143</v>
      </c>
      <c r="Q1" s="76" t="s">
        <v>144</v>
      </c>
      <c r="R1" s="76" t="s">
        <v>145</v>
      </c>
      <c r="S1" s="76" t="s">
        <v>146</v>
      </c>
      <c r="T1" s="76" t="s">
        <v>147</v>
      </c>
      <c r="U1" s="76" t="s">
        <v>148</v>
      </c>
      <c r="V1" s="76" t="s">
        <v>149</v>
      </c>
      <c r="W1" s="76" t="s">
        <v>150</v>
      </c>
      <c r="X1" s="76" t="s">
        <v>151</v>
      </c>
      <c r="Y1" s="76" t="s">
        <v>152</v>
      </c>
      <c r="Z1" s="76" t="s">
        <v>153</v>
      </c>
      <c r="AA1" s="76" t="s">
        <v>154</v>
      </c>
      <c r="AB1" s="76" t="s">
        <v>155</v>
      </c>
      <c r="AC1" s="77" t="s">
        <v>156</v>
      </c>
      <c r="AD1" s="77" t="s">
        <v>157</v>
      </c>
      <c r="AE1" s="76" t="s">
        <v>158</v>
      </c>
      <c r="AF1" s="76" t="s">
        <v>159</v>
      </c>
      <c r="AG1" s="78" t="s">
        <v>160</v>
      </c>
      <c r="AH1" s="76" t="s">
        <v>161</v>
      </c>
      <c r="AI1" s="79" t="s">
        <v>162</v>
      </c>
      <c r="AJ1" s="79" t="s">
        <v>163</v>
      </c>
      <c r="AK1" s="79" t="s">
        <v>164</v>
      </c>
      <c r="AL1" s="79" t="s">
        <v>165</v>
      </c>
      <c r="AM1" s="78" t="s">
        <v>166</v>
      </c>
      <c r="AN1" s="78" t="s">
        <v>167</v>
      </c>
      <c r="AO1" s="80" t="s">
        <v>168</v>
      </c>
      <c r="AP1" s="80" t="s">
        <v>169</v>
      </c>
    </row>
    <row r="2" spans="1:42" s="91" customFormat="1" ht="63" x14ac:dyDescent="0.25">
      <c r="A2" s="82" t="s">
        <v>170</v>
      </c>
      <c r="B2" s="82" t="s">
        <v>171</v>
      </c>
      <c r="C2" s="82" t="s">
        <v>170</v>
      </c>
      <c r="D2" s="82"/>
      <c r="E2" s="82" t="s">
        <v>172</v>
      </c>
      <c r="F2" s="83" t="s">
        <v>173</v>
      </c>
      <c r="G2" s="84" t="s">
        <v>174</v>
      </c>
      <c r="H2" s="84"/>
      <c r="I2" s="83"/>
      <c r="J2" s="85"/>
      <c r="K2" s="86" t="s">
        <v>175</v>
      </c>
      <c r="L2" s="87" t="s">
        <v>176</v>
      </c>
      <c r="M2" s="88"/>
      <c r="N2" s="88"/>
      <c r="O2" s="82"/>
      <c r="P2" s="89" t="s">
        <v>177</v>
      </c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7"/>
      <c r="AD2" s="87"/>
      <c r="AE2" s="82"/>
      <c r="AF2" s="82"/>
      <c r="AG2" s="83"/>
      <c r="AH2" s="90"/>
      <c r="AI2" s="90"/>
      <c r="AJ2" s="90"/>
      <c r="AK2" s="90"/>
      <c r="AL2" s="90"/>
      <c r="AM2" s="90"/>
      <c r="AN2" s="90"/>
      <c r="AO2" s="90"/>
      <c r="AP2" s="90" t="s">
        <v>176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"/>
  <sheetViews>
    <sheetView workbookViewId="0">
      <selection sqref="A1:XFD1048576"/>
    </sheetView>
  </sheetViews>
  <sheetFormatPr defaultRowHeight="15" x14ac:dyDescent="0.25"/>
  <cols>
    <col min="1" max="1" width="40.28515625" style="116" customWidth="1"/>
    <col min="2" max="2" width="40.28515625" style="117" customWidth="1"/>
    <col min="3" max="3" width="62" style="117" customWidth="1"/>
    <col min="257" max="258" width="40.28515625" customWidth="1"/>
    <col min="259" max="259" width="62" customWidth="1"/>
    <col min="513" max="514" width="40.28515625" customWidth="1"/>
    <col min="515" max="515" width="62" customWidth="1"/>
    <col min="769" max="770" width="40.28515625" customWidth="1"/>
    <col min="771" max="771" width="62" customWidth="1"/>
    <col min="1025" max="1026" width="40.28515625" customWidth="1"/>
    <col min="1027" max="1027" width="62" customWidth="1"/>
    <col min="1281" max="1282" width="40.28515625" customWidth="1"/>
    <col min="1283" max="1283" width="62" customWidth="1"/>
    <col min="1537" max="1538" width="40.28515625" customWidth="1"/>
    <col min="1539" max="1539" width="62" customWidth="1"/>
    <col min="1793" max="1794" width="40.28515625" customWidth="1"/>
    <col min="1795" max="1795" width="62" customWidth="1"/>
    <col min="2049" max="2050" width="40.28515625" customWidth="1"/>
    <col min="2051" max="2051" width="62" customWidth="1"/>
    <col min="2305" max="2306" width="40.28515625" customWidth="1"/>
    <col min="2307" max="2307" width="62" customWidth="1"/>
    <col min="2561" max="2562" width="40.28515625" customWidth="1"/>
    <col min="2563" max="2563" width="62" customWidth="1"/>
    <col min="2817" max="2818" width="40.28515625" customWidth="1"/>
    <col min="2819" max="2819" width="62" customWidth="1"/>
    <col min="3073" max="3074" width="40.28515625" customWidth="1"/>
    <col min="3075" max="3075" width="62" customWidth="1"/>
    <col min="3329" max="3330" width="40.28515625" customWidth="1"/>
    <col min="3331" max="3331" width="62" customWidth="1"/>
    <col min="3585" max="3586" width="40.28515625" customWidth="1"/>
    <col min="3587" max="3587" width="62" customWidth="1"/>
    <col min="3841" max="3842" width="40.28515625" customWidth="1"/>
    <col min="3843" max="3843" width="62" customWidth="1"/>
    <col min="4097" max="4098" width="40.28515625" customWidth="1"/>
    <col min="4099" max="4099" width="62" customWidth="1"/>
    <col min="4353" max="4354" width="40.28515625" customWidth="1"/>
    <col min="4355" max="4355" width="62" customWidth="1"/>
    <col min="4609" max="4610" width="40.28515625" customWidth="1"/>
    <col min="4611" max="4611" width="62" customWidth="1"/>
    <col min="4865" max="4866" width="40.28515625" customWidth="1"/>
    <col min="4867" max="4867" width="62" customWidth="1"/>
    <col min="5121" max="5122" width="40.28515625" customWidth="1"/>
    <col min="5123" max="5123" width="62" customWidth="1"/>
    <col min="5377" max="5378" width="40.28515625" customWidth="1"/>
    <col min="5379" max="5379" width="62" customWidth="1"/>
    <col min="5633" max="5634" width="40.28515625" customWidth="1"/>
    <col min="5635" max="5635" width="62" customWidth="1"/>
    <col min="5889" max="5890" width="40.28515625" customWidth="1"/>
    <col min="5891" max="5891" width="62" customWidth="1"/>
    <col min="6145" max="6146" width="40.28515625" customWidth="1"/>
    <col min="6147" max="6147" width="62" customWidth="1"/>
    <col min="6401" max="6402" width="40.28515625" customWidth="1"/>
    <col min="6403" max="6403" width="62" customWidth="1"/>
    <col min="6657" max="6658" width="40.28515625" customWidth="1"/>
    <col min="6659" max="6659" width="62" customWidth="1"/>
    <col min="6913" max="6914" width="40.28515625" customWidth="1"/>
    <col min="6915" max="6915" width="62" customWidth="1"/>
    <col min="7169" max="7170" width="40.28515625" customWidth="1"/>
    <col min="7171" max="7171" width="62" customWidth="1"/>
    <col min="7425" max="7426" width="40.28515625" customWidth="1"/>
    <col min="7427" max="7427" width="62" customWidth="1"/>
    <col min="7681" max="7682" width="40.28515625" customWidth="1"/>
    <col min="7683" max="7683" width="62" customWidth="1"/>
    <col min="7937" max="7938" width="40.28515625" customWidth="1"/>
    <col min="7939" max="7939" width="62" customWidth="1"/>
    <col min="8193" max="8194" width="40.28515625" customWidth="1"/>
    <col min="8195" max="8195" width="62" customWidth="1"/>
    <col min="8449" max="8450" width="40.28515625" customWidth="1"/>
    <col min="8451" max="8451" width="62" customWidth="1"/>
    <col min="8705" max="8706" width="40.28515625" customWidth="1"/>
    <col min="8707" max="8707" width="62" customWidth="1"/>
    <col min="8961" max="8962" width="40.28515625" customWidth="1"/>
    <col min="8963" max="8963" width="62" customWidth="1"/>
    <col min="9217" max="9218" width="40.28515625" customWidth="1"/>
    <col min="9219" max="9219" width="62" customWidth="1"/>
    <col min="9473" max="9474" width="40.28515625" customWidth="1"/>
    <col min="9475" max="9475" width="62" customWidth="1"/>
    <col min="9729" max="9730" width="40.28515625" customWidth="1"/>
    <col min="9731" max="9731" width="62" customWidth="1"/>
    <col min="9985" max="9986" width="40.28515625" customWidth="1"/>
    <col min="9987" max="9987" width="62" customWidth="1"/>
    <col min="10241" max="10242" width="40.28515625" customWidth="1"/>
    <col min="10243" max="10243" width="62" customWidth="1"/>
    <col min="10497" max="10498" width="40.28515625" customWidth="1"/>
    <col min="10499" max="10499" width="62" customWidth="1"/>
    <col min="10753" max="10754" width="40.28515625" customWidth="1"/>
    <col min="10755" max="10755" width="62" customWidth="1"/>
    <col min="11009" max="11010" width="40.28515625" customWidth="1"/>
    <col min="11011" max="11011" width="62" customWidth="1"/>
    <col min="11265" max="11266" width="40.28515625" customWidth="1"/>
    <col min="11267" max="11267" width="62" customWidth="1"/>
    <col min="11521" max="11522" width="40.28515625" customWidth="1"/>
    <col min="11523" max="11523" width="62" customWidth="1"/>
    <col min="11777" max="11778" width="40.28515625" customWidth="1"/>
    <col min="11779" max="11779" width="62" customWidth="1"/>
    <col min="12033" max="12034" width="40.28515625" customWidth="1"/>
    <col min="12035" max="12035" width="62" customWidth="1"/>
    <col min="12289" max="12290" width="40.28515625" customWidth="1"/>
    <col min="12291" max="12291" width="62" customWidth="1"/>
    <col min="12545" max="12546" width="40.28515625" customWidth="1"/>
    <col min="12547" max="12547" width="62" customWidth="1"/>
    <col min="12801" max="12802" width="40.28515625" customWidth="1"/>
    <col min="12803" max="12803" width="62" customWidth="1"/>
    <col min="13057" max="13058" width="40.28515625" customWidth="1"/>
    <col min="13059" max="13059" width="62" customWidth="1"/>
    <col min="13313" max="13314" width="40.28515625" customWidth="1"/>
    <col min="13315" max="13315" width="62" customWidth="1"/>
    <col min="13569" max="13570" width="40.28515625" customWidth="1"/>
    <col min="13571" max="13571" width="62" customWidth="1"/>
    <col min="13825" max="13826" width="40.28515625" customWidth="1"/>
    <col min="13827" max="13827" width="62" customWidth="1"/>
    <col min="14081" max="14082" width="40.28515625" customWidth="1"/>
    <col min="14083" max="14083" width="62" customWidth="1"/>
    <col min="14337" max="14338" width="40.28515625" customWidth="1"/>
    <col min="14339" max="14339" width="62" customWidth="1"/>
    <col min="14593" max="14594" width="40.28515625" customWidth="1"/>
    <col min="14595" max="14595" width="62" customWidth="1"/>
    <col min="14849" max="14850" width="40.28515625" customWidth="1"/>
    <col min="14851" max="14851" width="62" customWidth="1"/>
    <col min="15105" max="15106" width="40.28515625" customWidth="1"/>
    <col min="15107" max="15107" width="62" customWidth="1"/>
    <col min="15361" max="15362" width="40.28515625" customWidth="1"/>
    <col min="15363" max="15363" width="62" customWidth="1"/>
    <col min="15617" max="15618" width="40.28515625" customWidth="1"/>
    <col min="15619" max="15619" width="62" customWidth="1"/>
    <col min="15873" max="15874" width="40.28515625" customWidth="1"/>
    <col min="15875" max="15875" width="62" customWidth="1"/>
    <col min="16129" max="16130" width="40.28515625" customWidth="1"/>
    <col min="16131" max="16131" width="62" customWidth="1"/>
  </cols>
  <sheetData>
    <row r="1" spans="1:3" ht="15.75" thickBot="1" x14ac:dyDescent="0.3">
      <c r="A1" s="98" t="s">
        <v>178</v>
      </c>
      <c r="B1" s="99" t="s">
        <v>179</v>
      </c>
      <c r="C1" s="100" t="s">
        <v>180</v>
      </c>
    </row>
    <row r="2" spans="1:3" x14ac:dyDescent="0.25">
      <c r="A2" s="101" t="s">
        <v>128</v>
      </c>
      <c r="B2" s="102" t="s">
        <v>181</v>
      </c>
      <c r="C2" s="102"/>
    </row>
    <row r="3" spans="1:3" x14ac:dyDescent="0.25">
      <c r="A3" s="101" t="s">
        <v>129</v>
      </c>
      <c r="B3" s="102" t="s">
        <v>181</v>
      </c>
      <c r="C3" s="102"/>
    </row>
    <row r="4" spans="1:3" x14ac:dyDescent="0.25">
      <c r="A4" s="101" t="s">
        <v>130</v>
      </c>
      <c r="B4" s="102" t="s">
        <v>181</v>
      </c>
      <c r="C4" s="102" t="s">
        <v>182</v>
      </c>
    </row>
    <row r="5" spans="1:3" x14ac:dyDescent="0.25">
      <c r="A5" s="101" t="s">
        <v>131</v>
      </c>
      <c r="B5" s="102" t="s">
        <v>181</v>
      </c>
      <c r="C5" s="102"/>
    </row>
    <row r="6" spans="1:3" x14ac:dyDescent="0.25">
      <c r="A6" s="101" t="s">
        <v>132</v>
      </c>
      <c r="B6" s="102" t="s">
        <v>181</v>
      </c>
      <c r="C6" s="102"/>
    </row>
    <row r="7" spans="1:3" ht="26.25" x14ac:dyDescent="0.25">
      <c r="A7" s="103" t="s">
        <v>133</v>
      </c>
      <c r="B7" s="102" t="s">
        <v>183</v>
      </c>
      <c r="C7" s="102" t="s">
        <v>182</v>
      </c>
    </row>
    <row r="8" spans="1:3" x14ac:dyDescent="0.25">
      <c r="A8" s="101" t="s">
        <v>134</v>
      </c>
      <c r="B8" s="102" t="s">
        <v>184</v>
      </c>
      <c r="C8" s="102"/>
    </row>
    <row r="9" spans="1:3" x14ac:dyDescent="0.25">
      <c r="A9" s="101" t="s">
        <v>135</v>
      </c>
      <c r="B9" s="102" t="s">
        <v>184</v>
      </c>
      <c r="C9" s="102"/>
    </row>
    <row r="10" spans="1:3" x14ac:dyDescent="0.25">
      <c r="A10" s="103" t="s">
        <v>136</v>
      </c>
      <c r="B10" s="102" t="s">
        <v>181</v>
      </c>
      <c r="C10" s="102"/>
    </row>
    <row r="11" spans="1:3" x14ac:dyDescent="0.25">
      <c r="A11" s="104" t="s">
        <v>137</v>
      </c>
      <c r="B11" s="102" t="s">
        <v>181</v>
      </c>
      <c r="C11" s="102"/>
    </row>
    <row r="12" spans="1:3" x14ac:dyDescent="0.25">
      <c r="A12" s="101" t="s">
        <v>138</v>
      </c>
      <c r="B12" s="102" t="s">
        <v>181</v>
      </c>
      <c r="C12" s="102" t="s">
        <v>185</v>
      </c>
    </row>
    <row r="13" spans="1:3" x14ac:dyDescent="0.25">
      <c r="A13" s="105" t="s">
        <v>139</v>
      </c>
      <c r="B13" s="102" t="s">
        <v>183</v>
      </c>
      <c r="C13" s="102"/>
    </row>
    <row r="14" spans="1:3" x14ac:dyDescent="0.25">
      <c r="A14" s="106" t="s">
        <v>140</v>
      </c>
      <c r="B14" s="102" t="s">
        <v>183</v>
      </c>
      <c r="C14" s="102"/>
    </row>
    <row r="15" spans="1:3" x14ac:dyDescent="0.25">
      <c r="A15" s="106" t="s">
        <v>141</v>
      </c>
      <c r="B15" s="102" t="s">
        <v>183</v>
      </c>
      <c r="C15" s="102"/>
    </row>
    <row r="16" spans="1:3" x14ac:dyDescent="0.25">
      <c r="A16" s="101" t="s">
        <v>142</v>
      </c>
      <c r="B16" s="102" t="s">
        <v>181</v>
      </c>
      <c r="C16" s="102" t="s">
        <v>186</v>
      </c>
    </row>
    <row r="17" spans="1:3" x14ac:dyDescent="0.25">
      <c r="A17" s="107" t="s">
        <v>143</v>
      </c>
      <c r="B17" s="102" t="s">
        <v>183</v>
      </c>
      <c r="C17" s="102" t="s">
        <v>187</v>
      </c>
    </row>
    <row r="18" spans="1:3" x14ac:dyDescent="0.25">
      <c r="A18" s="108" t="s">
        <v>144</v>
      </c>
      <c r="B18" s="102" t="s">
        <v>183</v>
      </c>
      <c r="C18" s="102" t="s">
        <v>188</v>
      </c>
    </row>
    <row r="19" spans="1:3" ht="26.25" x14ac:dyDescent="0.25">
      <c r="A19" s="109" t="s">
        <v>145</v>
      </c>
      <c r="B19" s="102" t="s">
        <v>183</v>
      </c>
      <c r="C19" s="102"/>
    </row>
    <row r="20" spans="1:3" x14ac:dyDescent="0.25">
      <c r="A20" s="109" t="s">
        <v>146</v>
      </c>
      <c r="B20" s="102" t="s">
        <v>181</v>
      </c>
      <c r="C20" s="102" t="s">
        <v>182</v>
      </c>
    </row>
    <row r="21" spans="1:3" x14ac:dyDescent="0.25">
      <c r="A21" s="108" t="s">
        <v>147</v>
      </c>
      <c r="B21" s="102" t="s">
        <v>181</v>
      </c>
      <c r="C21" s="102" t="s">
        <v>189</v>
      </c>
    </row>
    <row r="22" spans="1:3" x14ac:dyDescent="0.25">
      <c r="A22" s="108" t="s">
        <v>148</v>
      </c>
      <c r="B22" s="102" t="s">
        <v>181</v>
      </c>
      <c r="C22" s="102"/>
    </row>
    <row r="23" spans="1:3" x14ac:dyDescent="0.25">
      <c r="A23" s="108" t="s">
        <v>149</v>
      </c>
      <c r="B23" s="102" t="s">
        <v>181</v>
      </c>
      <c r="C23" s="102"/>
    </row>
    <row r="24" spans="1:3" x14ac:dyDescent="0.25">
      <c r="A24" s="108" t="s">
        <v>150</v>
      </c>
      <c r="B24" s="102" t="s">
        <v>181</v>
      </c>
      <c r="C24" s="102"/>
    </row>
    <row r="25" spans="1:3" x14ac:dyDescent="0.25">
      <c r="A25" s="108" t="s">
        <v>151</v>
      </c>
      <c r="B25" s="102" t="s">
        <v>181</v>
      </c>
      <c r="C25" s="102"/>
    </row>
    <row r="26" spans="1:3" x14ac:dyDescent="0.25">
      <c r="A26" s="108" t="s">
        <v>152</v>
      </c>
      <c r="B26" s="102" t="s">
        <v>181</v>
      </c>
      <c r="C26" s="102" t="s">
        <v>190</v>
      </c>
    </row>
    <row r="27" spans="1:3" x14ac:dyDescent="0.25">
      <c r="A27" s="108" t="s">
        <v>153</v>
      </c>
      <c r="B27" s="102" t="s">
        <v>181</v>
      </c>
      <c r="C27" s="102" t="s">
        <v>191</v>
      </c>
    </row>
    <row r="28" spans="1:3" x14ac:dyDescent="0.25">
      <c r="A28" s="108" t="s">
        <v>154</v>
      </c>
      <c r="B28" s="102" t="s">
        <v>181</v>
      </c>
      <c r="C28" s="102" t="s">
        <v>191</v>
      </c>
    </row>
    <row r="29" spans="1:3" x14ac:dyDescent="0.25">
      <c r="A29" s="108" t="s">
        <v>155</v>
      </c>
      <c r="B29" s="110" t="s">
        <v>181</v>
      </c>
      <c r="C29" s="102"/>
    </row>
    <row r="30" spans="1:3" x14ac:dyDescent="0.25">
      <c r="A30" s="111" t="s">
        <v>156</v>
      </c>
      <c r="B30" s="102" t="s">
        <v>183</v>
      </c>
      <c r="C30" s="102"/>
    </row>
    <row r="31" spans="1:3" x14ac:dyDescent="0.25">
      <c r="A31" s="111" t="s">
        <v>157</v>
      </c>
      <c r="B31" s="102" t="s">
        <v>183</v>
      </c>
      <c r="C31" s="102"/>
    </row>
    <row r="32" spans="1:3" x14ac:dyDescent="0.25">
      <c r="A32" s="108" t="s">
        <v>158</v>
      </c>
      <c r="B32" s="102" t="s">
        <v>181</v>
      </c>
      <c r="C32" s="102"/>
    </row>
    <row r="33" spans="1:3" x14ac:dyDescent="0.25">
      <c r="A33" s="109" t="s">
        <v>159</v>
      </c>
      <c r="B33" s="102" t="s">
        <v>183</v>
      </c>
      <c r="C33" s="102"/>
    </row>
    <row r="34" spans="1:3" ht="39" x14ac:dyDescent="0.25">
      <c r="A34" s="112" t="s">
        <v>160</v>
      </c>
      <c r="B34" s="102" t="s">
        <v>183</v>
      </c>
      <c r="C34" s="102"/>
    </row>
    <row r="35" spans="1:3" x14ac:dyDescent="0.25">
      <c r="A35" s="109" t="s">
        <v>161</v>
      </c>
      <c r="B35" s="102" t="s">
        <v>181</v>
      </c>
      <c r="C35" s="102" t="s">
        <v>191</v>
      </c>
    </row>
    <row r="36" spans="1:3" x14ac:dyDescent="0.25">
      <c r="A36" s="113" t="s">
        <v>162</v>
      </c>
      <c r="B36" s="102" t="s">
        <v>181</v>
      </c>
      <c r="C36" s="102" t="s">
        <v>192</v>
      </c>
    </row>
    <row r="37" spans="1:3" x14ac:dyDescent="0.25">
      <c r="A37" s="113" t="s">
        <v>163</v>
      </c>
      <c r="B37" s="102" t="s">
        <v>181</v>
      </c>
      <c r="C37" s="102" t="s">
        <v>193</v>
      </c>
    </row>
    <row r="38" spans="1:3" x14ac:dyDescent="0.25">
      <c r="A38" s="113" t="s">
        <v>164</v>
      </c>
      <c r="B38" s="102" t="s">
        <v>183</v>
      </c>
      <c r="C38" s="102"/>
    </row>
    <row r="39" spans="1:3" x14ac:dyDescent="0.25">
      <c r="A39" s="113" t="s">
        <v>165</v>
      </c>
      <c r="B39" s="102" t="s">
        <v>181</v>
      </c>
      <c r="C39" s="102"/>
    </row>
    <row r="40" spans="1:3" x14ac:dyDescent="0.25">
      <c r="A40" s="112" t="s">
        <v>166</v>
      </c>
      <c r="B40" s="102" t="s">
        <v>181</v>
      </c>
      <c r="C40" s="102"/>
    </row>
    <row r="41" spans="1:3" x14ac:dyDescent="0.25">
      <c r="A41" s="112" t="s">
        <v>167</v>
      </c>
      <c r="B41" s="102" t="s">
        <v>181</v>
      </c>
      <c r="C41" s="102"/>
    </row>
    <row r="42" spans="1:3" x14ac:dyDescent="0.25">
      <c r="A42" s="114" t="s">
        <v>168</v>
      </c>
      <c r="B42" s="115" t="s">
        <v>181</v>
      </c>
      <c r="C42" s="102"/>
    </row>
    <row r="43" spans="1:3" x14ac:dyDescent="0.25">
      <c r="A43" s="114" t="s">
        <v>169</v>
      </c>
      <c r="B43" s="115" t="s">
        <v>181</v>
      </c>
      <c r="C43" s="10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PIASTRE</vt:lpstr>
      <vt:lpstr>templete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Carlotta Cecchini</dc:creator>
  <cp:lastModifiedBy>Annalisa Sanchietti</cp:lastModifiedBy>
  <cp:lastPrinted>2024-09-11T06:05:16Z</cp:lastPrinted>
  <dcterms:created xsi:type="dcterms:W3CDTF">2024-04-17T08:29:22Z</dcterms:created>
  <dcterms:modified xsi:type="dcterms:W3CDTF">2024-09-20T08:57:51Z</dcterms:modified>
</cp:coreProperties>
</file>